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千葉県空手道連盟事務局\千葉県中学生空手道選手権大会\2018\"/>
    </mc:Choice>
  </mc:AlternateContent>
  <xr:revisionPtr revIDLastSave="0" documentId="8_{CCF79FF0-CE38-4F37-BCE9-3C638E3CFC69}" xr6:coauthVersionLast="28" xr6:coauthVersionMax="28" xr10:uidLastSave="{00000000-0000-0000-0000-000000000000}"/>
  <bookViews>
    <workbookView xWindow="0" yWindow="0" windowWidth="20736" windowHeight="8952" xr2:uid="{00000000-000D-0000-FFFF-FFFF00000000}"/>
  </bookViews>
  <sheets>
    <sheet name="申し込み書" sheetId="1" r:id="rId1"/>
    <sheet name="試算書" sheetId="2" r:id="rId2"/>
    <sheet name="設定シート" sheetId="3" state="veryHidden" r:id="rId3"/>
  </sheets>
  <calcPr calcId="171027"/>
</workbook>
</file>

<file path=xl/calcChain.xml><?xml version="1.0" encoding="utf-8"?>
<calcChain xmlns="http://schemas.openxmlformats.org/spreadsheetml/2006/main">
  <c r="V4" i="1" l="1"/>
  <c r="A1" i="1" l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A1" i="2"/>
  <c r="O7" i="1"/>
  <c r="I7" i="1"/>
  <c r="AB8" i="1" l="1"/>
  <c r="AA8" i="1"/>
  <c r="Z8" i="1"/>
  <c r="Y8" i="1"/>
  <c r="X8" i="1"/>
  <c r="W8" i="1"/>
  <c r="V8" i="1"/>
  <c r="U8" i="1"/>
  <c r="T8" i="1"/>
  <c r="AC8" i="1" l="1"/>
  <c r="B8" i="1" s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I15" i="1"/>
  <c r="I14" i="1"/>
  <c r="I13" i="1"/>
  <c r="I12" i="1"/>
  <c r="I11" i="1"/>
  <c r="I10" i="1"/>
  <c r="I9" i="1"/>
  <c r="I8" i="1"/>
  <c r="AD8" i="1" l="1"/>
  <c r="U4" i="1"/>
  <c r="U3" i="1"/>
  <c r="T4" i="1"/>
  <c r="T3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B107" i="1"/>
  <c r="Z107" i="1"/>
  <c r="Y107" i="1"/>
  <c r="X107" i="1"/>
  <c r="W107" i="1"/>
  <c r="V107" i="1"/>
  <c r="U107" i="1"/>
  <c r="T107" i="1"/>
  <c r="AB106" i="1"/>
  <c r="Z106" i="1"/>
  <c r="Y106" i="1"/>
  <c r="X106" i="1"/>
  <c r="W106" i="1"/>
  <c r="V106" i="1"/>
  <c r="U106" i="1"/>
  <c r="T106" i="1"/>
  <c r="AB105" i="1"/>
  <c r="Z105" i="1"/>
  <c r="Y105" i="1"/>
  <c r="X105" i="1"/>
  <c r="W105" i="1"/>
  <c r="V105" i="1"/>
  <c r="U105" i="1"/>
  <c r="T105" i="1"/>
  <c r="AB104" i="1"/>
  <c r="Z104" i="1"/>
  <c r="Y104" i="1"/>
  <c r="X104" i="1"/>
  <c r="W104" i="1"/>
  <c r="V104" i="1"/>
  <c r="U104" i="1"/>
  <c r="T104" i="1"/>
  <c r="AB103" i="1"/>
  <c r="Z103" i="1"/>
  <c r="Y103" i="1"/>
  <c r="X103" i="1"/>
  <c r="W103" i="1"/>
  <c r="V103" i="1"/>
  <c r="U103" i="1"/>
  <c r="T103" i="1"/>
  <c r="AB102" i="1"/>
  <c r="Z102" i="1"/>
  <c r="Y102" i="1"/>
  <c r="X102" i="1"/>
  <c r="W102" i="1"/>
  <c r="V102" i="1"/>
  <c r="U102" i="1"/>
  <c r="T102" i="1"/>
  <c r="AB101" i="1"/>
  <c r="Z101" i="1"/>
  <c r="Y101" i="1"/>
  <c r="X101" i="1"/>
  <c r="W101" i="1"/>
  <c r="V101" i="1"/>
  <c r="U101" i="1"/>
  <c r="T101" i="1"/>
  <c r="AB100" i="1"/>
  <c r="Z100" i="1"/>
  <c r="Y100" i="1"/>
  <c r="X100" i="1"/>
  <c r="W100" i="1"/>
  <c r="V100" i="1"/>
  <c r="U100" i="1"/>
  <c r="T100" i="1"/>
  <c r="AB99" i="1"/>
  <c r="Z99" i="1"/>
  <c r="Y99" i="1"/>
  <c r="X99" i="1"/>
  <c r="W99" i="1"/>
  <c r="V99" i="1"/>
  <c r="U99" i="1"/>
  <c r="T99" i="1"/>
  <c r="AB98" i="1"/>
  <c r="Z98" i="1"/>
  <c r="Y98" i="1"/>
  <c r="X98" i="1"/>
  <c r="W98" i="1"/>
  <c r="V98" i="1"/>
  <c r="U98" i="1"/>
  <c r="T98" i="1"/>
  <c r="AB97" i="1"/>
  <c r="Z97" i="1"/>
  <c r="Y97" i="1"/>
  <c r="X97" i="1"/>
  <c r="W97" i="1"/>
  <c r="V97" i="1"/>
  <c r="U97" i="1"/>
  <c r="T97" i="1"/>
  <c r="AB96" i="1"/>
  <c r="Z96" i="1"/>
  <c r="Y96" i="1"/>
  <c r="X96" i="1"/>
  <c r="W96" i="1"/>
  <c r="V96" i="1"/>
  <c r="U96" i="1"/>
  <c r="T96" i="1"/>
  <c r="AB95" i="1"/>
  <c r="Z95" i="1"/>
  <c r="Y95" i="1"/>
  <c r="X95" i="1"/>
  <c r="W95" i="1"/>
  <c r="V95" i="1"/>
  <c r="U95" i="1"/>
  <c r="T95" i="1"/>
  <c r="AB94" i="1"/>
  <c r="Z94" i="1"/>
  <c r="Y94" i="1"/>
  <c r="X94" i="1"/>
  <c r="W94" i="1"/>
  <c r="V94" i="1"/>
  <c r="U94" i="1"/>
  <c r="T94" i="1"/>
  <c r="AB93" i="1"/>
  <c r="Z93" i="1"/>
  <c r="Y93" i="1"/>
  <c r="X93" i="1"/>
  <c r="W93" i="1"/>
  <c r="V93" i="1"/>
  <c r="U93" i="1"/>
  <c r="T93" i="1"/>
  <c r="AB92" i="1"/>
  <c r="Z92" i="1"/>
  <c r="Y92" i="1"/>
  <c r="X92" i="1"/>
  <c r="W92" i="1"/>
  <c r="V92" i="1"/>
  <c r="U92" i="1"/>
  <c r="T92" i="1"/>
  <c r="AB91" i="1"/>
  <c r="Z91" i="1"/>
  <c r="Y91" i="1"/>
  <c r="X91" i="1"/>
  <c r="W91" i="1"/>
  <c r="V91" i="1"/>
  <c r="U91" i="1"/>
  <c r="T91" i="1"/>
  <c r="AB90" i="1"/>
  <c r="Z90" i="1"/>
  <c r="Y90" i="1"/>
  <c r="X90" i="1"/>
  <c r="W90" i="1"/>
  <c r="V90" i="1"/>
  <c r="U90" i="1"/>
  <c r="T90" i="1"/>
  <c r="AB89" i="1"/>
  <c r="Z89" i="1"/>
  <c r="Y89" i="1"/>
  <c r="X89" i="1"/>
  <c r="W89" i="1"/>
  <c r="V89" i="1"/>
  <c r="U89" i="1"/>
  <c r="T89" i="1"/>
  <c r="AB88" i="1"/>
  <c r="Z88" i="1"/>
  <c r="Y88" i="1"/>
  <c r="X88" i="1"/>
  <c r="W88" i="1"/>
  <c r="V88" i="1"/>
  <c r="U88" i="1"/>
  <c r="T88" i="1"/>
  <c r="AB87" i="1"/>
  <c r="Z87" i="1"/>
  <c r="Y87" i="1"/>
  <c r="X87" i="1"/>
  <c r="W87" i="1"/>
  <c r="V87" i="1"/>
  <c r="U87" i="1"/>
  <c r="T87" i="1"/>
  <c r="AB86" i="1"/>
  <c r="Z86" i="1"/>
  <c r="Y86" i="1"/>
  <c r="X86" i="1"/>
  <c r="W86" i="1"/>
  <c r="V86" i="1"/>
  <c r="U86" i="1"/>
  <c r="T86" i="1"/>
  <c r="AB85" i="1"/>
  <c r="Z85" i="1"/>
  <c r="Y85" i="1"/>
  <c r="X85" i="1"/>
  <c r="W85" i="1"/>
  <c r="V85" i="1"/>
  <c r="U85" i="1"/>
  <c r="T85" i="1"/>
  <c r="AB84" i="1"/>
  <c r="Z84" i="1"/>
  <c r="Y84" i="1"/>
  <c r="X84" i="1"/>
  <c r="W84" i="1"/>
  <c r="V84" i="1"/>
  <c r="U84" i="1"/>
  <c r="T84" i="1"/>
  <c r="AB83" i="1"/>
  <c r="Z83" i="1"/>
  <c r="Y83" i="1"/>
  <c r="X83" i="1"/>
  <c r="W83" i="1"/>
  <c r="V83" i="1"/>
  <c r="U83" i="1"/>
  <c r="T83" i="1"/>
  <c r="AB82" i="1"/>
  <c r="Z82" i="1"/>
  <c r="Y82" i="1"/>
  <c r="X82" i="1"/>
  <c r="W82" i="1"/>
  <c r="V82" i="1"/>
  <c r="U82" i="1"/>
  <c r="T82" i="1"/>
  <c r="AB81" i="1"/>
  <c r="Z81" i="1"/>
  <c r="Y81" i="1"/>
  <c r="X81" i="1"/>
  <c r="W81" i="1"/>
  <c r="V81" i="1"/>
  <c r="U81" i="1"/>
  <c r="T81" i="1"/>
  <c r="AB80" i="1"/>
  <c r="Z80" i="1"/>
  <c r="Y80" i="1"/>
  <c r="X80" i="1"/>
  <c r="W80" i="1"/>
  <c r="V80" i="1"/>
  <c r="U80" i="1"/>
  <c r="T80" i="1"/>
  <c r="AB79" i="1"/>
  <c r="Z79" i="1"/>
  <c r="Y79" i="1"/>
  <c r="X79" i="1"/>
  <c r="W79" i="1"/>
  <c r="V79" i="1"/>
  <c r="U79" i="1"/>
  <c r="T79" i="1"/>
  <c r="AB78" i="1"/>
  <c r="Z78" i="1"/>
  <c r="Y78" i="1"/>
  <c r="X78" i="1"/>
  <c r="W78" i="1"/>
  <c r="V78" i="1"/>
  <c r="U78" i="1"/>
  <c r="T78" i="1"/>
  <c r="AB77" i="1"/>
  <c r="Z77" i="1"/>
  <c r="Y77" i="1"/>
  <c r="X77" i="1"/>
  <c r="W77" i="1"/>
  <c r="V77" i="1"/>
  <c r="U77" i="1"/>
  <c r="T77" i="1"/>
  <c r="AB76" i="1"/>
  <c r="Z76" i="1"/>
  <c r="Y76" i="1"/>
  <c r="X76" i="1"/>
  <c r="W76" i="1"/>
  <c r="V76" i="1"/>
  <c r="U76" i="1"/>
  <c r="T76" i="1"/>
  <c r="AB75" i="1"/>
  <c r="Z75" i="1"/>
  <c r="Y75" i="1"/>
  <c r="X75" i="1"/>
  <c r="W75" i="1"/>
  <c r="V75" i="1"/>
  <c r="U75" i="1"/>
  <c r="T75" i="1"/>
  <c r="AB74" i="1"/>
  <c r="Z74" i="1"/>
  <c r="Y74" i="1"/>
  <c r="X74" i="1"/>
  <c r="W74" i="1"/>
  <c r="V74" i="1"/>
  <c r="U74" i="1"/>
  <c r="T74" i="1"/>
  <c r="AB73" i="1"/>
  <c r="Z73" i="1"/>
  <c r="Y73" i="1"/>
  <c r="X73" i="1"/>
  <c r="W73" i="1"/>
  <c r="V73" i="1"/>
  <c r="U73" i="1"/>
  <c r="T73" i="1"/>
  <c r="AB72" i="1"/>
  <c r="Z72" i="1"/>
  <c r="Y72" i="1"/>
  <c r="X72" i="1"/>
  <c r="W72" i="1"/>
  <c r="V72" i="1"/>
  <c r="U72" i="1"/>
  <c r="T72" i="1"/>
  <c r="AB71" i="1"/>
  <c r="Z71" i="1"/>
  <c r="Y71" i="1"/>
  <c r="X71" i="1"/>
  <c r="W71" i="1"/>
  <c r="V71" i="1"/>
  <c r="U71" i="1"/>
  <c r="T71" i="1"/>
  <c r="AB70" i="1"/>
  <c r="Z70" i="1"/>
  <c r="Y70" i="1"/>
  <c r="X70" i="1"/>
  <c r="W70" i="1"/>
  <c r="V70" i="1"/>
  <c r="U70" i="1"/>
  <c r="T70" i="1"/>
  <c r="AB69" i="1"/>
  <c r="Z69" i="1"/>
  <c r="Y69" i="1"/>
  <c r="X69" i="1"/>
  <c r="W69" i="1"/>
  <c r="V69" i="1"/>
  <c r="U69" i="1"/>
  <c r="T69" i="1"/>
  <c r="AB68" i="1"/>
  <c r="Z68" i="1"/>
  <c r="Y68" i="1"/>
  <c r="X68" i="1"/>
  <c r="W68" i="1"/>
  <c r="V68" i="1"/>
  <c r="U68" i="1"/>
  <c r="T68" i="1"/>
  <c r="AB67" i="1"/>
  <c r="Z67" i="1"/>
  <c r="Y67" i="1"/>
  <c r="X67" i="1"/>
  <c r="W67" i="1"/>
  <c r="V67" i="1"/>
  <c r="U67" i="1"/>
  <c r="T67" i="1"/>
  <c r="AB66" i="1"/>
  <c r="Z66" i="1"/>
  <c r="Y66" i="1"/>
  <c r="X66" i="1"/>
  <c r="W66" i="1"/>
  <c r="V66" i="1"/>
  <c r="U66" i="1"/>
  <c r="T66" i="1"/>
  <c r="AB65" i="1"/>
  <c r="Z65" i="1"/>
  <c r="Y65" i="1"/>
  <c r="X65" i="1"/>
  <c r="W65" i="1"/>
  <c r="V65" i="1"/>
  <c r="U65" i="1"/>
  <c r="T65" i="1"/>
  <c r="AB64" i="1"/>
  <c r="Z64" i="1"/>
  <c r="Y64" i="1"/>
  <c r="X64" i="1"/>
  <c r="W64" i="1"/>
  <c r="V64" i="1"/>
  <c r="U64" i="1"/>
  <c r="T64" i="1"/>
  <c r="AB63" i="1"/>
  <c r="Z63" i="1"/>
  <c r="Y63" i="1"/>
  <c r="X63" i="1"/>
  <c r="W63" i="1"/>
  <c r="V63" i="1"/>
  <c r="U63" i="1"/>
  <c r="T63" i="1"/>
  <c r="AB62" i="1"/>
  <c r="Z62" i="1"/>
  <c r="Y62" i="1"/>
  <c r="X62" i="1"/>
  <c r="W62" i="1"/>
  <c r="V62" i="1"/>
  <c r="U62" i="1"/>
  <c r="T62" i="1"/>
  <c r="AB61" i="1"/>
  <c r="Z61" i="1"/>
  <c r="Y61" i="1"/>
  <c r="X61" i="1"/>
  <c r="W61" i="1"/>
  <c r="V61" i="1"/>
  <c r="U61" i="1"/>
  <c r="T61" i="1"/>
  <c r="AB60" i="1"/>
  <c r="Z60" i="1"/>
  <c r="Y60" i="1"/>
  <c r="X60" i="1"/>
  <c r="W60" i="1"/>
  <c r="V60" i="1"/>
  <c r="U60" i="1"/>
  <c r="T60" i="1"/>
  <c r="AB59" i="1"/>
  <c r="Z59" i="1"/>
  <c r="Y59" i="1"/>
  <c r="X59" i="1"/>
  <c r="W59" i="1"/>
  <c r="V59" i="1"/>
  <c r="U59" i="1"/>
  <c r="T59" i="1"/>
  <c r="AB58" i="1"/>
  <c r="Z58" i="1"/>
  <c r="Y58" i="1"/>
  <c r="X58" i="1"/>
  <c r="W58" i="1"/>
  <c r="V58" i="1"/>
  <c r="U58" i="1"/>
  <c r="T58" i="1"/>
  <c r="AB57" i="1"/>
  <c r="Z57" i="1"/>
  <c r="Y57" i="1"/>
  <c r="X57" i="1"/>
  <c r="W57" i="1"/>
  <c r="V57" i="1"/>
  <c r="U57" i="1"/>
  <c r="T57" i="1"/>
  <c r="AB56" i="1"/>
  <c r="Z56" i="1"/>
  <c r="Y56" i="1"/>
  <c r="X56" i="1"/>
  <c r="W56" i="1"/>
  <c r="V56" i="1"/>
  <c r="U56" i="1"/>
  <c r="T56" i="1"/>
  <c r="AB55" i="1"/>
  <c r="Z55" i="1"/>
  <c r="Y55" i="1"/>
  <c r="X55" i="1"/>
  <c r="W55" i="1"/>
  <c r="V55" i="1"/>
  <c r="U55" i="1"/>
  <c r="T55" i="1"/>
  <c r="AB54" i="1"/>
  <c r="Z54" i="1"/>
  <c r="Y54" i="1"/>
  <c r="X54" i="1"/>
  <c r="W54" i="1"/>
  <c r="V54" i="1"/>
  <c r="U54" i="1"/>
  <c r="T54" i="1"/>
  <c r="AB53" i="1"/>
  <c r="Z53" i="1"/>
  <c r="Y53" i="1"/>
  <c r="X53" i="1"/>
  <c r="W53" i="1"/>
  <c r="V53" i="1"/>
  <c r="U53" i="1"/>
  <c r="T53" i="1"/>
  <c r="AB52" i="1"/>
  <c r="Z52" i="1"/>
  <c r="Y52" i="1"/>
  <c r="X52" i="1"/>
  <c r="W52" i="1"/>
  <c r="V52" i="1"/>
  <c r="U52" i="1"/>
  <c r="T52" i="1"/>
  <c r="AB51" i="1"/>
  <c r="Z51" i="1"/>
  <c r="Y51" i="1"/>
  <c r="X51" i="1"/>
  <c r="W51" i="1"/>
  <c r="V51" i="1"/>
  <c r="U51" i="1"/>
  <c r="T51" i="1"/>
  <c r="AB50" i="1"/>
  <c r="Z50" i="1"/>
  <c r="Y50" i="1"/>
  <c r="X50" i="1"/>
  <c r="W50" i="1"/>
  <c r="V50" i="1"/>
  <c r="U50" i="1"/>
  <c r="T50" i="1"/>
  <c r="AB49" i="1"/>
  <c r="Z49" i="1"/>
  <c r="Y49" i="1"/>
  <c r="X49" i="1"/>
  <c r="W49" i="1"/>
  <c r="V49" i="1"/>
  <c r="U49" i="1"/>
  <c r="T49" i="1"/>
  <c r="AB48" i="1"/>
  <c r="Z48" i="1"/>
  <c r="Y48" i="1"/>
  <c r="X48" i="1"/>
  <c r="W48" i="1"/>
  <c r="V48" i="1"/>
  <c r="U48" i="1"/>
  <c r="T48" i="1"/>
  <c r="AB47" i="1"/>
  <c r="Z47" i="1"/>
  <c r="Y47" i="1"/>
  <c r="X47" i="1"/>
  <c r="W47" i="1"/>
  <c r="V47" i="1"/>
  <c r="U47" i="1"/>
  <c r="T47" i="1"/>
  <c r="AB46" i="1"/>
  <c r="Z46" i="1"/>
  <c r="Y46" i="1"/>
  <c r="X46" i="1"/>
  <c r="W46" i="1"/>
  <c r="V46" i="1"/>
  <c r="U46" i="1"/>
  <c r="T46" i="1"/>
  <c r="AB45" i="1"/>
  <c r="Z45" i="1"/>
  <c r="Y45" i="1"/>
  <c r="X45" i="1"/>
  <c r="W45" i="1"/>
  <c r="V45" i="1"/>
  <c r="U45" i="1"/>
  <c r="T45" i="1"/>
  <c r="AB44" i="1"/>
  <c r="Z44" i="1"/>
  <c r="Y44" i="1"/>
  <c r="X44" i="1"/>
  <c r="W44" i="1"/>
  <c r="V44" i="1"/>
  <c r="U44" i="1"/>
  <c r="T44" i="1"/>
  <c r="AB43" i="1"/>
  <c r="Z43" i="1"/>
  <c r="Y43" i="1"/>
  <c r="X43" i="1"/>
  <c r="W43" i="1"/>
  <c r="V43" i="1"/>
  <c r="U43" i="1"/>
  <c r="T43" i="1"/>
  <c r="AB42" i="1"/>
  <c r="Z42" i="1"/>
  <c r="Y42" i="1"/>
  <c r="X42" i="1"/>
  <c r="W42" i="1"/>
  <c r="V42" i="1"/>
  <c r="U42" i="1"/>
  <c r="T42" i="1"/>
  <c r="AB41" i="1"/>
  <c r="Z41" i="1"/>
  <c r="Y41" i="1"/>
  <c r="X41" i="1"/>
  <c r="W41" i="1"/>
  <c r="V41" i="1"/>
  <c r="U41" i="1"/>
  <c r="T41" i="1"/>
  <c r="AB40" i="1"/>
  <c r="Z40" i="1"/>
  <c r="Y40" i="1"/>
  <c r="X40" i="1"/>
  <c r="W40" i="1"/>
  <c r="V40" i="1"/>
  <c r="U40" i="1"/>
  <c r="T40" i="1"/>
  <c r="AB39" i="1"/>
  <c r="Z39" i="1"/>
  <c r="Y39" i="1"/>
  <c r="X39" i="1"/>
  <c r="W39" i="1"/>
  <c r="V39" i="1"/>
  <c r="U39" i="1"/>
  <c r="T39" i="1"/>
  <c r="AB38" i="1"/>
  <c r="Z38" i="1"/>
  <c r="Y38" i="1"/>
  <c r="X38" i="1"/>
  <c r="W38" i="1"/>
  <c r="V38" i="1"/>
  <c r="U38" i="1"/>
  <c r="T38" i="1"/>
  <c r="AB37" i="1"/>
  <c r="Z37" i="1"/>
  <c r="Y37" i="1"/>
  <c r="X37" i="1"/>
  <c r="W37" i="1"/>
  <c r="V37" i="1"/>
  <c r="U37" i="1"/>
  <c r="T37" i="1"/>
  <c r="AB36" i="1"/>
  <c r="Z36" i="1"/>
  <c r="Y36" i="1"/>
  <c r="X36" i="1"/>
  <c r="W36" i="1"/>
  <c r="V36" i="1"/>
  <c r="U36" i="1"/>
  <c r="T36" i="1"/>
  <c r="AB35" i="1"/>
  <c r="Z35" i="1"/>
  <c r="Y35" i="1"/>
  <c r="X35" i="1"/>
  <c r="W35" i="1"/>
  <c r="V35" i="1"/>
  <c r="U35" i="1"/>
  <c r="T35" i="1"/>
  <c r="AB34" i="1"/>
  <c r="Z34" i="1"/>
  <c r="Y34" i="1"/>
  <c r="X34" i="1"/>
  <c r="W34" i="1"/>
  <c r="V34" i="1"/>
  <c r="U34" i="1"/>
  <c r="T34" i="1"/>
  <c r="AB33" i="1"/>
  <c r="Z33" i="1"/>
  <c r="Y33" i="1"/>
  <c r="X33" i="1"/>
  <c r="W33" i="1"/>
  <c r="V33" i="1"/>
  <c r="U33" i="1"/>
  <c r="T33" i="1"/>
  <c r="AB32" i="1"/>
  <c r="Z32" i="1"/>
  <c r="Y32" i="1"/>
  <c r="X32" i="1"/>
  <c r="W32" i="1"/>
  <c r="V32" i="1"/>
  <c r="U32" i="1"/>
  <c r="T32" i="1"/>
  <c r="AB31" i="1"/>
  <c r="Z31" i="1"/>
  <c r="Y31" i="1"/>
  <c r="X31" i="1"/>
  <c r="W31" i="1"/>
  <c r="V31" i="1"/>
  <c r="U31" i="1"/>
  <c r="T31" i="1"/>
  <c r="AB30" i="1"/>
  <c r="Z30" i="1"/>
  <c r="Y30" i="1"/>
  <c r="X30" i="1"/>
  <c r="W30" i="1"/>
  <c r="V30" i="1"/>
  <c r="U30" i="1"/>
  <c r="T30" i="1"/>
  <c r="AB29" i="1"/>
  <c r="Z29" i="1"/>
  <c r="Y29" i="1"/>
  <c r="X29" i="1"/>
  <c r="W29" i="1"/>
  <c r="V29" i="1"/>
  <c r="U29" i="1"/>
  <c r="T29" i="1"/>
  <c r="AB28" i="1"/>
  <c r="Z28" i="1"/>
  <c r="Y28" i="1"/>
  <c r="X28" i="1"/>
  <c r="W28" i="1"/>
  <c r="V28" i="1"/>
  <c r="U28" i="1"/>
  <c r="T28" i="1"/>
  <c r="AB27" i="1"/>
  <c r="Z27" i="1"/>
  <c r="Y27" i="1"/>
  <c r="X27" i="1"/>
  <c r="W27" i="1"/>
  <c r="V27" i="1"/>
  <c r="U27" i="1"/>
  <c r="T27" i="1"/>
  <c r="AB26" i="1"/>
  <c r="Z26" i="1"/>
  <c r="Y26" i="1"/>
  <c r="X26" i="1"/>
  <c r="W26" i="1"/>
  <c r="V26" i="1"/>
  <c r="U26" i="1"/>
  <c r="T26" i="1"/>
  <c r="AB25" i="1"/>
  <c r="Z25" i="1"/>
  <c r="Y25" i="1"/>
  <c r="X25" i="1"/>
  <c r="W25" i="1"/>
  <c r="V25" i="1"/>
  <c r="U25" i="1"/>
  <c r="T25" i="1"/>
  <c r="AB24" i="1"/>
  <c r="Z24" i="1"/>
  <c r="Y24" i="1"/>
  <c r="X24" i="1"/>
  <c r="W24" i="1"/>
  <c r="V24" i="1"/>
  <c r="U24" i="1"/>
  <c r="T24" i="1"/>
  <c r="AB23" i="1"/>
  <c r="Z23" i="1"/>
  <c r="Y23" i="1"/>
  <c r="X23" i="1"/>
  <c r="W23" i="1"/>
  <c r="V23" i="1"/>
  <c r="U23" i="1"/>
  <c r="T23" i="1"/>
  <c r="AB22" i="1"/>
  <c r="Z22" i="1"/>
  <c r="Y22" i="1"/>
  <c r="X22" i="1"/>
  <c r="W22" i="1"/>
  <c r="V22" i="1"/>
  <c r="U22" i="1"/>
  <c r="T22" i="1"/>
  <c r="AB21" i="1"/>
  <c r="Z21" i="1"/>
  <c r="Y21" i="1"/>
  <c r="X21" i="1"/>
  <c r="W21" i="1"/>
  <c r="V21" i="1"/>
  <c r="U21" i="1"/>
  <c r="T21" i="1"/>
  <c r="AB20" i="1"/>
  <c r="Z20" i="1"/>
  <c r="Y20" i="1"/>
  <c r="X20" i="1"/>
  <c r="W20" i="1"/>
  <c r="V20" i="1"/>
  <c r="U20" i="1"/>
  <c r="T20" i="1"/>
  <c r="AB19" i="1"/>
  <c r="Z19" i="1"/>
  <c r="Y19" i="1"/>
  <c r="X19" i="1"/>
  <c r="W19" i="1"/>
  <c r="V19" i="1"/>
  <c r="U19" i="1"/>
  <c r="T19" i="1"/>
  <c r="AB18" i="1"/>
  <c r="Z18" i="1"/>
  <c r="Y18" i="1"/>
  <c r="X18" i="1"/>
  <c r="W18" i="1"/>
  <c r="V18" i="1"/>
  <c r="U18" i="1"/>
  <c r="T18" i="1"/>
  <c r="AB17" i="1"/>
  <c r="Z17" i="1"/>
  <c r="Y17" i="1"/>
  <c r="X17" i="1"/>
  <c r="W17" i="1"/>
  <c r="V17" i="1"/>
  <c r="U17" i="1"/>
  <c r="T17" i="1"/>
  <c r="AB16" i="1"/>
  <c r="Z16" i="1"/>
  <c r="Y16" i="1"/>
  <c r="X16" i="1"/>
  <c r="W16" i="1"/>
  <c r="V16" i="1"/>
  <c r="U16" i="1"/>
  <c r="T16" i="1"/>
  <c r="AB15" i="1"/>
  <c r="Z15" i="1"/>
  <c r="Y15" i="1"/>
  <c r="X15" i="1"/>
  <c r="W15" i="1"/>
  <c r="V15" i="1"/>
  <c r="U15" i="1"/>
  <c r="T15" i="1"/>
  <c r="AB14" i="1"/>
  <c r="Z14" i="1"/>
  <c r="Y14" i="1"/>
  <c r="X14" i="1"/>
  <c r="W14" i="1"/>
  <c r="V14" i="1"/>
  <c r="U14" i="1"/>
  <c r="T14" i="1"/>
  <c r="AB13" i="1"/>
  <c r="Z13" i="1"/>
  <c r="Y13" i="1"/>
  <c r="X13" i="1"/>
  <c r="W13" i="1"/>
  <c r="V13" i="1"/>
  <c r="U13" i="1"/>
  <c r="T13" i="1"/>
  <c r="AB12" i="1"/>
  <c r="Z12" i="1"/>
  <c r="Y12" i="1"/>
  <c r="X12" i="1"/>
  <c r="W12" i="1"/>
  <c r="V12" i="1"/>
  <c r="U12" i="1"/>
  <c r="T12" i="1"/>
  <c r="AB11" i="1"/>
  <c r="Z11" i="1"/>
  <c r="Y11" i="1"/>
  <c r="X11" i="1"/>
  <c r="W11" i="1"/>
  <c r="V11" i="1"/>
  <c r="U11" i="1"/>
  <c r="T11" i="1"/>
  <c r="AB10" i="1"/>
  <c r="Z10" i="1"/>
  <c r="Y10" i="1"/>
  <c r="X10" i="1"/>
  <c r="W10" i="1"/>
  <c r="V10" i="1"/>
  <c r="U10" i="1"/>
  <c r="T10" i="1"/>
  <c r="AB9" i="1"/>
  <c r="Z9" i="1"/>
  <c r="Y9" i="1"/>
  <c r="X9" i="1"/>
  <c r="W9" i="1"/>
  <c r="V9" i="1"/>
  <c r="U9" i="1"/>
  <c r="T9" i="1"/>
  <c r="T7" i="1"/>
  <c r="AB7" i="1"/>
  <c r="AA7" i="1"/>
  <c r="T1" i="1" l="1"/>
  <c r="N1" i="1"/>
  <c r="AC10" i="1"/>
  <c r="AC14" i="1"/>
  <c r="AC22" i="1"/>
  <c r="AC12" i="1"/>
  <c r="AC16" i="1"/>
  <c r="AC20" i="1"/>
  <c r="AC24" i="1"/>
  <c r="AC26" i="1"/>
  <c r="AC28" i="1"/>
  <c r="AC30" i="1"/>
  <c r="AC32" i="1"/>
  <c r="AC34" i="1"/>
  <c r="AC36" i="1"/>
  <c r="AC38" i="1"/>
  <c r="AC40" i="1"/>
  <c r="AC42" i="1"/>
  <c r="AC44" i="1"/>
  <c r="AC46" i="1"/>
  <c r="AC48" i="1"/>
  <c r="AC50" i="1"/>
  <c r="AC52" i="1"/>
  <c r="AC54" i="1"/>
  <c r="AC56" i="1"/>
  <c r="AC58" i="1"/>
  <c r="AC60" i="1"/>
  <c r="AC62" i="1"/>
  <c r="AC64" i="1"/>
  <c r="AC66" i="1"/>
  <c r="AC68" i="1"/>
  <c r="AC70" i="1"/>
  <c r="AC72" i="1"/>
  <c r="AC74" i="1"/>
  <c r="AC76" i="1"/>
  <c r="AC78" i="1"/>
  <c r="AC80" i="1"/>
  <c r="AC82" i="1"/>
  <c r="AC84" i="1"/>
  <c r="AC86" i="1"/>
  <c r="AC88" i="1"/>
  <c r="AC90" i="1"/>
  <c r="AC92" i="1"/>
  <c r="AC94" i="1"/>
  <c r="AC96" i="1"/>
  <c r="AC98" i="1"/>
  <c r="AC100" i="1"/>
  <c r="AC102" i="1"/>
  <c r="AC104" i="1"/>
  <c r="AC106" i="1"/>
  <c r="AC18" i="1"/>
  <c r="AC9" i="1"/>
  <c r="AD9" i="1" s="1"/>
  <c r="AC15" i="1"/>
  <c r="AC19" i="1"/>
  <c r="AC23" i="1"/>
  <c r="AC27" i="1"/>
  <c r="AC31" i="1"/>
  <c r="AC35" i="1"/>
  <c r="AC39" i="1"/>
  <c r="AC43" i="1"/>
  <c r="AC47" i="1"/>
  <c r="AC51" i="1"/>
  <c r="AC55" i="1"/>
  <c r="AC59" i="1"/>
  <c r="AC63" i="1"/>
  <c r="AC67" i="1"/>
  <c r="AC71" i="1"/>
  <c r="AC75" i="1"/>
  <c r="AC79" i="1"/>
  <c r="AC83" i="1"/>
  <c r="AC87" i="1"/>
  <c r="AC91" i="1"/>
  <c r="AC95" i="1"/>
  <c r="AC99" i="1"/>
  <c r="AC103" i="1"/>
  <c r="AC107" i="1"/>
  <c r="AC21" i="1"/>
  <c r="AC29" i="1"/>
  <c r="AC33" i="1"/>
  <c r="AC37" i="1"/>
  <c r="AC45" i="1"/>
  <c r="AC49" i="1"/>
  <c r="AC53" i="1"/>
  <c r="AC61" i="1"/>
  <c r="AC65" i="1"/>
  <c r="AC73" i="1"/>
  <c r="AC77" i="1"/>
  <c r="AC81" i="1"/>
  <c r="AC89" i="1"/>
  <c r="AC93" i="1"/>
  <c r="AC97" i="1"/>
  <c r="AC101" i="1"/>
  <c r="AC105" i="1"/>
  <c r="AC17" i="1"/>
  <c r="AC25" i="1"/>
  <c r="AC41" i="1"/>
  <c r="AC57" i="1"/>
  <c r="AC69" i="1"/>
  <c r="AC85" i="1"/>
  <c r="AC13" i="1"/>
  <c r="AC11" i="1"/>
  <c r="AD11" i="1" s="1"/>
  <c r="Z7" i="1"/>
  <c r="Y7" i="1"/>
  <c r="X7" i="1"/>
  <c r="W7" i="1"/>
  <c r="V7" i="1"/>
  <c r="U7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7" i="1"/>
  <c r="AD63" i="1" l="1"/>
  <c r="B63" i="1"/>
  <c r="AD24" i="1"/>
  <c r="B24" i="1"/>
  <c r="AD41" i="1"/>
  <c r="B41" i="1"/>
  <c r="AD81" i="1"/>
  <c r="B81" i="1"/>
  <c r="B37" i="1"/>
  <c r="AD37" i="1"/>
  <c r="AD91" i="1"/>
  <c r="B91" i="1"/>
  <c r="AD59" i="1"/>
  <c r="B59" i="1"/>
  <c r="AD27" i="1"/>
  <c r="B27" i="1"/>
  <c r="AD102" i="1"/>
  <c r="B102" i="1"/>
  <c r="B86" i="1"/>
  <c r="AD86" i="1"/>
  <c r="AD70" i="1"/>
  <c r="B70" i="1"/>
  <c r="B54" i="1"/>
  <c r="AD54" i="1"/>
  <c r="B38" i="1"/>
  <c r="AD38" i="1"/>
  <c r="B20" i="1"/>
  <c r="AD20" i="1"/>
  <c r="AD89" i="1"/>
  <c r="B89" i="1"/>
  <c r="AD56" i="1"/>
  <c r="B56" i="1"/>
  <c r="AD25" i="1"/>
  <c r="B25" i="1"/>
  <c r="B77" i="1"/>
  <c r="AD77" i="1"/>
  <c r="AD33" i="1"/>
  <c r="B33" i="1"/>
  <c r="AD87" i="1"/>
  <c r="B87" i="1"/>
  <c r="AD55" i="1"/>
  <c r="B55" i="1"/>
  <c r="AD23" i="1"/>
  <c r="B23" i="1"/>
  <c r="B100" i="1"/>
  <c r="AD100" i="1"/>
  <c r="B84" i="1"/>
  <c r="AD84" i="1"/>
  <c r="AD68" i="1"/>
  <c r="B68" i="1"/>
  <c r="B52" i="1"/>
  <c r="AD52" i="1"/>
  <c r="B36" i="1"/>
  <c r="AD36" i="1"/>
  <c r="AD16" i="1"/>
  <c r="B16" i="1"/>
  <c r="B45" i="1"/>
  <c r="AD45" i="1"/>
  <c r="AD88" i="1"/>
  <c r="B88" i="1"/>
  <c r="AD17" i="1"/>
  <c r="B17" i="1"/>
  <c r="AD73" i="1"/>
  <c r="B73" i="1"/>
  <c r="B29" i="1"/>
  <c r="AD29" i="1"/>
  <c r="AD83" i="1"/>
  <c r="B83" i="1"/>
  <c r="AD51" i="1"/>
  <c r="B51" i="1"/>
  <c r="AD19" i="1"/>
  <c r="B19" i="1"/>
  <c r="AD98" i="1"/>
  <c r="B98" i="1"/>
  <c r="AD82" i="1"/>
  <c r="B82" i="1"/>
  <c r="AD66" i="1"/>
  <c r="B66" i="1"/>
  <c r="AD50" i="1"/>
  <c r="B50" i="1"/>
  <c r="AD34" i="1"/>
  <c r="B34" i="1"/>
  <c r="AD12" i="1"/>
  <c r="B12" i="1"/>
  <c r="AD104" i="1"/>
  <c r="B104" i="1"/>
  <c r="B11" i="1"/>
  <c r="AD105" i="1"/>
  <c r="B105" i="1"/>
  <c r="AD65" i="1"/>
  <c r="B65" i="1"/>
  <c r="B21" i="1"/>
  <c r="AD21" i="1"/>
  <c r="AD79" i="1"/>
  <c r="B79" i="1"/>
  <c r="AD47" i="1"/>
  <c r="B47" i="1"/>
  <c r="AD15" i="1"/>
  <c r="B15" i="1"/>
  <c r="AD96" i="1"/>
  <c r="B96" i="1"/>
  <c r="AD80" i="1"/>
  <c r="B80" i="1"/>
  <c r="AD64" i="1"/>
  <c r="B64" i="1"/>
  <c r="AD48" i="1"/>
  <c r="B48" i="1"/>
  <c r="AD32" i="1"/>
  <c r="B32" i="1"/>
  <c r="B22" i="1"/>
  <c r="AD22" i="1"/>
  <c r="AD95" i="1"/>
  <c r="B95" i="1"/>
  <c r="AD31" i="1"/>
  <c r="B31" i="1"/>
  <c r="B13" i="1"/>
  <c r="AD13" i="1"/>
  <c r="B101" i="1"/>
  <c r="AD101" i="1"/>
  <c r="B61" i="1"/>
  <c r="AD61" i="1"/>
  <c r="AD107" i="1"/>
  <c r="B107" i="1"/>
  <c r="AD75" i="1"/>
  <c r="B75" i="1"/>
  <c r="AD43" i="1"/>
  <c r="B43" i="1"/>
  <c r="B94" i="1"/>
  <c r="AD94" i="1"/>
  <c r="B78" i="1"/>
  <c r="AD78" i="1"/>
  <c r="B62" i="1"/>
  <c r="AD62" i="1"/>
  <c r="AD46" i="1"/>
  <c r="B46" i="1"/>
  <c r="B30" i="1"/>
  <c r="AD30" i="1"/>
  <c r="AD14" i="1"/>
  <c r="B14" i="1"/>
  <c r="AD57" i="1"/>
  <c r="B57" i="1"/>
  <c r="AD72" i="1"/>
  <c r="B72" i="1"/>
  <c r="B85" i="1"/>
  <c r="AD85" i="1"/>
  <c r="AD97" i="1"/>
  <c r="B97" i="1"/>
  <c r="B53" i="1"/>
  <c r="AD53" i="1"/>
  <c r="AD103" i="1"/>
  <c r="B103" i="1"/>
  <c r="AD71" i="1"/>
  <c r="B71" i="1"/>
  <c r="AD39" i="1"/>
  <c r="B39" i="1"/>
  <c r="AD18" i="1"/>
  <c r="B18" i="1"/>
  <c r="B92" i="1"/>
  <c r="AD92" i="1"/>
  <c r="B76" i="1"/>
  <c r="AD76" i="1"/>
  <c r="B60" i="1"/>
  <c r="AD60" i="1"/>
  <c r="B44" i="1"/>
  <c r="AD44" i="1"/>
  <c r="B28" i="1"/>
  <c r="AD28" i="1"/>
  <c r="AD10" i="1"/>
  <c r="B10" i="1"/>
  <c r="AD40" i="1"/>
  <c r="B40" i="1"/>
  <c r="B69" i="1"/>
  <c r="AD69" i="1"/>
  <c r="B93" i="1"/>
  <c r="AD93" i="1"/>
  <c r="AD49" i="1"/>
  <c r="B49" i="1"/>
  <c r="AD99" i="1"/>
  <c r="B99" i="1"/>
  <c r="AD67" i="1"/>
  <c r="B67" i="1"/>
  <c r="AD35" i="1"/>
  <c r="B35" i="1"/>
  <c r="AD106" i="1"/>
  <c r="B106" i="1"/>
  <c r="AD90" i="1"/>
  <c r="B90" i="1"/>
  <c r="AD74" i="1"/>
  <c r="B74" i="1"/>
  <c r="AD58" i="1"/>
  <c r="B58" i="1"/>
  <c r="AD42" i="1"/>
  <c r="B42" i="1"/>
  <c r="AD26" i="1"/>
  <c r="B26" i="1"/>
  <c r="B9" i="1"/>
  <c r="AC7" i="1"/>
  <c r="AD7" i="1" s="1"/>
  <c r="B7" i="1" l="1"/>
  <c r="E9" i="2"/>
  <c r="J5" i="2"/>
  <c r="J4" i="2"/>
  <c r="J9" i="2" s="1"/>
</calcChain>
</file>

<file path=xl/sharedStrings.xml><?xml version="1.0" encoding="utf-8"?>
<sst xmlns="http://schemas.openxmlformats.org/spreadsheetml/2006/main" count="450" uniqueCount="48">
  <si>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2"/>
  </si>
  <si>
    <t>団　体　名：　</t>
    <rPh sb="0" eb="1">
      <t>ダン</t>
    </rPh>
    <rPh sb="2" eb="3">
      <t>カラダ</t>
    </rPh>
    <rPh sb="4" eb="5">
      <t>メイ</t>
    </rPh>
    <phoneticPr fontId="2"/>
  </si>
  <si>
    <t>正式名</t>
    <rPh sb="0" eb="2">
      <t>セイシキ</t>
    </rPh>
    <rPh sb="2" eb="3">
      <t>メイ</t>
    </rPh>
    <phoneticPr fontId="2"/>
  </si>
  <si>
    <t>略称名（６文字内）</t>
    <rPh sb="0" eb="2">
      <t>リャクショウ</t>
    </rPh>
    <rPh sb="2" eb="3">
      <t>メイ</t>
    </rPh>
    <rPh sb="5" eb="7">
      <t>モジ</t>
    </rPh>
    <rPh sb="7" eb="8">
      <t>ナイ</t>
    </rPh>
    <phoneticPr fontId="2"/>
  </si>
  <si>
    <t>団体責任者：　　　　　　　　　　　　　　　</t>
    <rPh sb="0" eb="2">
      <t>ダンタイ</t>
    </rPh>
    <rPh sb="2" eb="5">
      <t>セキニンシャ</t>
    </rPh>
    <phoneticPr fontId="2"/>
  </si>
  <si>
    <t>記載者連絡先電話番号（携帯）</t>
  </si>
  <si>
    <t>SEQ</t>
  </si>
  <si>
    <t>参加者氏名</t>
    <rPh sb="0" eb="3">
      <t>サンカシャ</t>
    </rPh>
    <rPh sb="3" eb="5">
      <t>シメイ</t>
    </rPh>
    <phoneticPr fontId="2"/>
  </si>
  <si>
    <t>種目NO</t>
    <rPh sb="0" eb="2">
      <t>シュモク</t>
    </rPh>
    <phoneticPr fontId="2"/>
  </si>
  <si>
    <t>会員有効期限</t>
    <rPh sb="0" eb="2">
      <t>カイイン</t>
    </rPh>
    <rPh sb="2" eb="4">
      <t>ユウコウ</t>
    </rPh>
    <rPh sb="4" eb="6">
      <t>キゲン</t>
    </rPh>
    <phoneticPr fontId="2"/>
  </si>
  <si>
    <t xml:space="preserve"> </t>
  </si>
  <si>
    <t/>
  </si>
  <si>
    <t>ｽﾎﾟｰﾂ
保険有無</t>
    <rPh sb="6" eb="8">
      <t>ホケン</t>
    </rPh>
    <rPh sb="8" eb="10">
      <t>ウム</t>
    </rPh>
    <phoneticPr fontId="2"/>
  </si>
  <si>
    <t>生年月日
（西暦）</t>
    <rPh sb="0" eb="2">
      <t>セイネン</t>
    </rPh>
    <rPh sb="2" eb="4">
      <t>ガッピ</t>
    </rPh>
    <rPh sb="6" eb="8">
      <t>セイレキ</t>
    </rPh>
    <phoneticPr fontId="2"/>
  </si>
  <si>
    <t>全空連
会員証番号</t>
    <rPh sb="0" eb="1">
      <t>ゼン</t>
    </rPh>
    <rPh sb="1" eb="2">
      <t>ソラ</t>
    </rPh>
    <rPh sb="2" eb="3">
      <t>レン</t>
    </rPh>
    <rPh sb="4" eb="7">
      <t>カイインショウ</t>
    </rPh>
    <rPh sb="7" eb="9">
      <t>バンゴウ</t>
    </rPh>
    <phoneticPr fontId="2"/>
  </si>
  <si>
    <t>個　　人     　　　１種目　 　　</t>
    <rPh sb="0" eb="1">
      <t>コ</t>
    </rPh>
    <rPh sb="3" eb="4">
      <t>ジン</t>
    </rPh>
    <rPh sb="13" eb="15">
      <t>シュモク</t>
    </rPh>
    <phoneticPr fontId="2"/>
  </si>
  <si>
    <t>名</t>
    <rPh sb="0" eb="1">
      <t>メイ</t>
    </rPh>
    <phoneticPr fontId="2"/>
  </si>
  <si>
    <t>×</t>
    <phoneticPr fontId="2"/>
  </si>
  <si>
    <t>＝</t>
    <phoneticPr fontId="2"/>
  </si>
  <si>
    <t>個　　人     　　　2種目　　</t>
    <rPh sb="0" eb="1">
      <t>コ</t>
    </rPh>
    <rPh sb="3" eb="4">
      <t>ジン</t>
    </rPh>
    <rPh sb="13" eb="15">
      <t>シュモク</t>
    </rPh>
    <phoneticPr fontId="2"/>
  </si>
  <si>
    <t>参加種目合計</t>
    <rPh sb="0" eb="2">
      <t>サンカ</t>
    </rPh>
    <rPh sb="2" eb="4">
      <t>シュモク</t>
    </rPh>
    <rPh sb="4" eb="6">
      <t>ゴウケイ</t>
    </rPh>
    <phoneticPr fontId="2"/>
  </si>
  <si>
    <t>合　　　　　　　計</t>
    <rPh sb="0" eb="1">
      <t>ゴウ</t>
    </rPh>
    <rPh sb="8" eb="9">
      <t>ケイ</t>
    </rPh>
    <phoneticPr fontId="2"/>
  </si>
  <si>
    <t>青の枠に人数及びチーム数を入力してください。自動計算では有りません。</t>
    <rPh sb="0" eb="1">
      <t>アオ</t>
    </rPh>
    <rPh sb="2" eb="3">
      <t>ワク</t>
    </rPh>
    <rPh sb="4" eb="6">
      <t>ニンズウ</t>
    </rPh>
    <rPh sb="6" eb="7">
      <t>オヨ</t>
    </rPh>
    <rPh sb="11" eb="12">
      <t>スウ</t>
    </rPh>
    <rPh sb="13" eb="15">
      <t>ニュウリョク</t>
    </rPh>
    <rPh sb="22" eb="24">
      <t>ジドウ</t>
    </rPh>
    <rPh sb="24" eb="26">
      <t>ケイサン</t>
    </rPh>
    <rPh sb="28" eb="29">
      <t>ア</t>
    </rPh>
    <phoneticPr fontId="2"/>
  </si>
  <si>
    <t>大会名</t>
    <rPh sb="0" eb="2">
      <t>タイカイ</t>
    </rPh>
    <rPh sb="2" eb="3">
      <t>メイ</t>
    </rPh>
    <phoneticPr fontId="8"/>
  </si>
  <si>
    <t>氏</t>
    <rPh sb="0" eb="1">
      <t>シ</t>
    </rPh>
    <phoneticPr fontId="2"/>
  </si>
  <si>
    <t>名</t>
    <rPh sb="0" eb="1">
      <t>メイ</t>
    </rPh>
    <phoneticPr fontId="8"/>
  </si>
  <si>
    <t>男</t>
    <rPh sb="0" eb="1">
      <t>オトコ</t>
    </rPh>
    <phoneticPr fontId="2"/>
  </si>
  <si>
    <t>女</t>
    <rPh sb="0" eb="1">
      <t>ジョ</t>
    </rPh>
    <phoneticPr fontId="2"/>
  </si>
  <si>
    <t>女</t>
    <rPh sb="0" eb="1">
      <t>オンナ</t>
    </rPh>
    <phoneticPr fontId="2"/>
  </si>
  <si>
    <t>NO</t>
    <phoneticPr fontId="2"/>
  </si>
  <si>
    <t>種目1</t>
    <rPh sb="0" eb="2">
      <t>シュモク</t>
    </rPh>
    <phoneticPr fontId="2"/>
  </si>
  <si>
    <t>種目2</t>
    <rPh sb="0" eb="2">
      <t>シュモク</t>
    </rPh>
    <phoneticPr fontId="2"/>
  </si>
  <si>
    <t>種目3</t>
    <rPh sb="0" eb="2">
      <t>シュモク</t>
    </rPh>
    <phoneticPr fontId="2"/>
  </si>
  <si>
    <t>種目4</t>
    <rPh sb="0" eb="2">
      <t>シュモク</t>
    </rPh>
    <phoneticPr fontId="2"/>
  </si>
  <si>
    <t>学校名(正式)</t>
    <rPh sb="0" eb="3">
      <t>ガッコウメイ</t>
    </rPh>
    <rPh sb="4" eb="6">
      <t>セイシキ</t>
    </rPh>
    <phoneticPr fontId="8"/>
  </si>
  <si>
    <t>check</t>
    <phoneticPr fontId="8"/>
  </si>
  <si>
    <t>例</t>
    <rPh sb="0" eb="1">
      <t>レイ</t>
    </rPh>
    <phoneticPr fontId="8"/>
  </si>
  <si>
    <t>記入</t>
    <rPh sb="0" eb="2">
      <t>キニュウ</t>
    </rPh>
    <phoneticPr fontId="8"/>
  </si>
  <si>
    <t>中学生男子組手</t>
    <rPh sb="0" eb="3">
      <t>チュウガクセイ</t>
    </rPh>
    <rPh sb="3" eb="5">
      <t>ダンシ</t>
    </rPh>
    <rPh sb="5" eb="7">
      <t>クミテ</t>
    </rPh>
    <phoneticPr fontId="2"/>
  </si>
  <si>
    <t>中学生男子形</t>
    <rPh sb="0" eb="3">
      <t>チュウガクセイ</t>
    </rPh>
    <rPh sb="3" eb="5">
      <t>ダンシ</t>
    </rPh>
    <rPh sb="5" eb="6">
      <t>カタ</t>
    </rPh>
    <phoneticPr fontId="2"/>
  </si>
  <si>
    <t>中学生女子組手</t>
    <rPh sb="0" eb="3">
      <t>チュウガクセイ</t>
    </rPh>
    <rPh sb="3" eb="5">
      <t>ジョシ</t>
    </rPh>
    <rPh sb="5" eb="7">
      <t>クミテ</t>
    </rPh>
    <phoneticPr fontId="2"/>
  </si>
  <si>
    <t>中学生女子形</t>
    <rPh sb="0" eb="3">
      <t>チュウガクセイ</t>
    </rPh>
    <rPh sb="3" eb="5">
      <t>ジョシ</t>
    </rPh>
    <rPh sb="5" eb="6">
      <t>カタ</t>
    </rPh>
    <phoneticPr fontId="2"/>
  </si>
  <si>
    <t>第２３回千葉県中学生空手道選手権大会</t>
    <phoneticPr fontId="8"/>
  </si>
  <si>
    <t>ﾒｰﾙｱﾄﾞﾚｽ</t>
    <phoneticPr fontId="8"/>
  </si>
  <si>
    <t>年
齢</t>
    <rPh sb="0" eb="1">
      <t>トシ</t>
    </rPh>
    <rPh sb="2" eb="3">
      <t>レイ</t>
    </rPh>
    <phoneticPr fontId="2"/>
  </si>
  <si>
    <t>性
別</t>
    <rPh sb="0" eb="1">
      <t>サガ</t>
    </rPh>
    <rPh sb="2" eb="3">
      <t>ベツ</t>
    </rPh>
    <phoneticPr fontId="2"/>
  </si>
  <si>
    <t>八千代市立萱田第二</t>
    <rPh sb="0" eb="3">
      <t>ヤチヨ</t>
    </rPh>
    <rPh sb="3" eb="5">
      <t>シリツ</t>
    </rPh>
    <rPh sb="5" eb="7">
      <t>カヤダ</t>
    </rPh>
    <rPh sb="7" eb="9">
      <t>ダイニ</t>
    </rPh>
    <phoneticPr fontId="8"/>
  </si>
  <si>
    <t>12-30-B-000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</si>
</sst>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m&quot;月&quot;dd&quot;日&quot;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16"/>
      <color theme="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206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  <scheme val="minor"/>
    </font>
    <font>
      <sz val="9"/>
      <color rgb="FF000000"/>
      <name val="MS UI Gothic"/>
      <family val="3"/>
      <charset val="128"/>
    </font>
    <font>
      <b/>
      <sz val="12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138">
    <xf numFmtId="0" fontId="0" fillId="0" borderId="0" xfId="0">
      <alignment vertical="center"/>
    </xf>
    <xf numFmtId="0" fontId="0" fillId="6" borderId="1" xfId="0" applyFill="1" applyBorder="1" applyProtection="1">
      <alignment vertical="center"/>
      <protection locked="0"/>
    </xf>
    <xf numFmtId="0" fontId="0" fillId="7" borderId="0" xfId="0" applyFill="1" applyBorder="1" applyProtection="1">
      <alignment vertical="center"/>
    </xf>
    <xf numFmtId="0" fontId="3" fillId="3" borderId="1" xfId="1" applyFont="1" applyFill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4" fillId="0" borderId="0" xfId="1" applyFont="1" applyFill="1" applyAlignment="1" applyProtection="1">
      <alignment horizontal="center" vertical="center"/>
    </xf>
    <xf numFmtId="0" fontId="9" fillId="4" borderId="0" xfId="1" applyFont="1" applyFill="1" applyBorder="1" applyAlignment="1" applyProtection="1">
      <alignment horizontal="left" vertical="center"/>
    </xf>
    <xf numFmtId="0" fontId="5" fillId="0" borderId="6" xfId="1" applyFont="1" applyFill="1" applyBorder="1" applyAlignment="1" applyProtection="1">
      <alignment horizontal="left" vertical="center"/>
    </xf>
    <xf numFmtId="0" fontId="0" fillId="3" borderId="9" xfId="0" applyFill="1" applyBorder="1" applyAlignment="1">
      <alignment vertical="center"/>
    </xf>
    <xf numFmtId="0" fontId="0" fillId="3" borderId="29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30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31" xfId="0" applyFill="1" applyBorder="1" applyAlignment="1">
      <alignment vertical="center"/>
    </xf>
    <xf numFmtId="0" fontId="0" fillId="3" borderId="30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12" xfId="0" applyFill="1" applyBorder="1">
      <alignment vertical="center"/>
    </xf>
    <xf numFmtId="0" fontId="5" fillId="0" borderId="3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</xf>
    <xf numFmtId="0" fontId="1" fillId="0" borderId="14" xfId="1" applyFill="1" applyBorder="1" applyAlignment="1" applyProtection="1">
      <alignment vertical="center"/>
      <protection locked="0"/>
    </xf>
    <xf numFmtId="0" fontId="1" fillId="0" borderId="14" xfId="1" applyFont="1" applyFill="1" applyBorder="1" applyAlignment="1" applyProtection="1">
      <alignment vertical="center"/>
      <protection locked="0"/>
    </xf>
    <xf numFmtId="0" fontId="1" fillId="0" borderId="15" xfId="1" applyFont="1" applyFill="1" applyBorder="1" applyAlignment="1" applyProtection="1">
      <alignment vertical="center"/>
      <protection locked="0"/>
    </xf>
    <xf numFmtId="0" fontId="1" fillId="0" borderId="17" xfId="1" applyFont="1" applyFill="1" applyBorder="1" applyAlignment="1" applyProtection="1">
      <alignment vertical="center"/>
      <protection locked="0"/>
    </xf>
    <xf numFmtId="0" fontId="1" fillId="0" borderId="18" xfId="1" applyFont="1" applyFill="1" applyBorder="1" applyAlignment="1" applyProtection="1">
      <alignment vertical="center"/>
      <protection locked="0"/>
    </xf>
    <xf numFmtId="0" fontId="1" fillId="0" borderId="25" xfId="1" applyFont="1" applyFill="1" applyBorder="1" applyProtection="1">
      <alignment vertical="center"/>
      <protection locked="0"/>
    </xf>
    <xf numFmtId="0" fontId="1" fillId="0" borderId="14" xfId="1" applyFont="1" applyFill="1" applyBorder="1" applyProtection="1">
      <alignment vertical="center"/>
      <protection locked="0"/>
    </xf>
    <xf numFmtId="14" fontId="1" fillId="0" borderId="14" xfId="1" applyNumberFormat="1" applyFont="1" applyFill="1" applyBorder="1" applyAlignment="1" applyProtection="1">
      <alignment horizontal="center" vertical="center"/>
      <protection locked="0"/>
    </xf>
    <xf numFmtId="0" fontId="1" fillId="0" borderId="27" xfId="1" applyFont="1" applyFill="1" applyBorder="1" applyProtection="1">
      <alignment vertical="center"/>
      <protection locked="0"/>
    </xf>
    <xf numFmtId="0" fontId="1" fillId="0" borderId="15" xfId="1" applyFont="1" applyFill="1" applyBorder="1" applyProtection="1">
      <alignment vertical="center"/>
      <protection locked="0"/>
    </xf>
    <xf numFmtId="14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0" xfId="0" applyFill="1" applyBorder="1" applyAlignment="1" applyProtection="1">
      <alignment horizontal="center" vertical="center"/>
    </xf>
    <xf numFmtId="6" fontId="1" fillId="5" borderId="0" xfId="2" applyNumberFormat="1" applyFont="1" applyFill="1" applyBorder="1" applyProtection="1">
      <alignment vertical="center"/>
    </xf>
    <xf numFmtId="6" fontId="1" fillId="5" borderId="2" xfId="2" applyNumberFormat="1" applyFont="1" applyFill="1" applyBorder="1" applyProtection="1">
      <alignment vertical="center"/>
    </xf>
    <xf numFmtId="6" fontId="1" fillId="5" borderId="3" xfId="2" applyNumberFormat="1" applyFont="1" applyFill="1" applyBorder="1" applyProtection="1">
      <alignment vertical="center"/>
    </xf>
    <xf numFmtId="0" fontId="0" fillId="5" borderId="0" xfId="0" applyFill="1" applyBorder="1" applyProtection="1">
      <alignment vertical="center"/>
    </xf>
    <xf numFmtId="0" fontId="0" fillId="5" borderId="0" xfId="0" applyFill="1" applyProtection="1">
      <alignment vertical="center"/>
    </xf>
    <xf numFmtId="0" fontId="0" fillId="5" borderId="7" xfId="0" applyFill="1" applyBorder="1" applyProtection="1">
      <alignment vertical="center"/>
    </xf>
    <xf numFmtId="6" fontId="0" fillId="5" borderId="7" xfId="0" applyNumberFormat="1" applyFill="1" applyBorder="1" applyProtection="1">
      <alignment vertical="center"/>
    </xf>
    <xf numFmtId="0" fontId="12" fillId="0" borderId="25" xfId="1" applyFont="1" applyFill="1" applyBorder="1" applyAlignment="1" applyProtection="1">
      <alignment vertical="center"/>
      <protection locked="0"/>
    </xf>
    <xf numFmtId="0" fontId="12" fillId="0" borderId="27" xfId="1" applyFont="1" applyFill="1" applyBorder="1" applyAlignment="1" applyProtection="1">
      <alignment vertical="center"/>
      <protection locked="0"/>
    </xf>
    <xf numFmtId="0" fontId="3" fillId="3" borderId="13" xfId="1" applyFont="1" applyFill="1" applyBorder="1" applyAlignment="1" applyProtection="1">
      <alignment horizontal="center" vertical="center"/>
    </xf>
    <xf numFmtId="0" fontId="3" fillId="3" borderId="14" xfId="1" applyFont="1" applyFill="1" applyBorder="1" applyAlignment="1" applyProtection="1">
      <alignment horizontal="center" vertical="center"/>
    </xf>
    <xf numFmtId="0" fontId="3" fillId="3" borderId="15" xfId="1" applyFont="1" applyFill="1" applyBorder="1" applyAlignment="1" applyProtection="1">
      <alignment horizontal="center" vertical="center"/>
    </xf>
    <xf numFmtId="0" fontId="3" fillId="3" borderId="32" xfId="1" applyFont="1" applyFill="1" applyBorder="1" applyAlignment="1" applyProtection="1">
      <alignment horizontal="center" vertical="center"/>
    </xf>
    <xf numFmtId="0" fontId="1" fillId="0" borderId="32" xfId="1" applyFill="1" applyBorder="1" applyAlignment="1" applyProtection="1">
      <alignment vertical="center"/>
      <protection locked="0"/>
    </xf>
    <xf numFmtId="0" fontId="1" fillId="0" borderId="32" xfId="1" applyFont="1" applyFill="1" applyBorder="1" applyAlignment="1" applyProtection="1">
      <alignment vertical="center"/>
      <protection locked="0"/>
    </xf>
    <xf numFmtId="0" fontId="1" fillId="0" borderId="33" xfId="1" applyFont="1" applyFill="1" applyBorder="1" applyAlignment="1" applyProtection="1">
      <alignment vertical="center"/>
      <protection locked="0"/>
    </xf>
    <xf numFmtId="0" fontId="1" fillId="0" borderId="34" xfId="1" applyFont="1" applyFill="1" applyBorder="1" applyProtection="1">
      <alignment vertical="center"/>
      <protection locked="0"/>
    </xf>
    <xf numFmtId="0" fontId="1" fillId="0" borderId="32" xfId="1" applyFont="1" applyFill="1" applyBorder="1" applyProtection="1">
      <alignment vertical="center"/>
      <protection locked="0"/>
    </xf>
    <xf numFmtId="14" fontId="1" fillId="0" borderId="32" xfId="1" applyNumberFormat="1" applyFont="1" applyFill="1" applyBorder="1" applyAlignment="1" applyProtection="1">
      <alignment horizontal="center" vertical="center"/>
      <protection locked="0"/>
    </xf>
    <xf numFmtId="0" fontId="1" fillId="0" borderId="26" xfId="1" applyFont="1" applyFill="1" applyBorder="1" applyAlignment="1" applyProtection="1">
      <alignment vertical="center"/>
    </xf>
    <xf numFmtId="0" fontId="1" fillId="0" borderId="28" xfId="1" applyFont="1" applyFill="1" applyBorder="1" applyAlignment="1" applyProtection="1">
      <alignment vertical="center"/>
    </xf>
    <xf numFmtId="0" fontId="15" fillId="0" borderId="14" xfId="0" applyFont="1" applyFill="1" applyBorder="1" applyProtection="1">
      <alignment vertical="center"/>
    </xf>
    <xf numFmtId="0" fontId="15" fillId="0" borderId="15" xfId="0" applyFont="1" applyFill="1" applyBorder="1" applyProtection="1">
      <alignment vertical="center"/>
    </xf>
    <xf numFmtId="0" fontId="9" fillId="4" borderId="0" xfId="1" applyFont="1" applyFill="1" applyAlignment="1" applyProtection="1">
      <alignment horizontal="left" vertical="center"/>
    </xf>
    <xf numFmtId="0" fontId="3" fillId="3" borderId="1" xfId="1" applyFont="1" applyFill="1" applyBorder="1" applyAlignment="1" applyProtection="1">
      <alignment horizontal="left" vertical="center"/>
    </xf>
    <xf numFmtId="0" fontId="15" fillId="9" borderId="8" xfId="0" applyFont="1" applyFill="1" applyBorder="1" applyProtection="1">
      <alignment vertical="center"/>
    </xf>
    <xf numFmtId="0" fontId="1" fillId="9" borderId="13" xfId="1" applyFill="1" applyBorder="1" applyAlignment="1" applyProtection="1">
      <alignment vertical="center"/>
    </xf>
    <xf numFmtId="0" fontId="1" fillId="9" borderId="13" xfId="1" applyFont="1" applyFill="1" applyBorder="1" applyAlignment="1" applyProtection="1">
      <alignment vertical="center"/>
    </xf>
    <xf numFmtId="0" fontId="1" fillId="9" borderId="16" xfId="1" applyFont="1" applyFill="1" applyBorder="1" applyAlignment="1" applyProtection="1">
      <alignment vertical="center"/>
    </xf>
    <xf numFmtId="0" fontId="12" fillId="9" borderId="23" xfId="1" applyFont="1" applyFill="1" applyBorder="1" applyAlignment="1" applyProtection="1">
      <alignment vertical="center"/>
    </xf>
    <xf numFmtId="0" fontId="1" fillId="9" borderId="24" xfId="1" applyFont="1" applyFill="1" applyBorder="1" applyAlignment="1" applyProtection="1">
      <alignment vertical="center"/>
    </xf>
    <xf numFmtId="0" fontId="1" fillId="9" borderId="23" xfId="1" applyFont="1" applyFill="1" applyBorder="1" applyAlignment="1" applyProtection="1">
      <alignment vertical="center"/>
    </xf>
    <xf numFmtId="0" fontId="1" fillId="9" borderId="23" xfId="1" applyFont="1" applyFill="1" applyBorder="1" applyProtection="1">
      <alignment vertical="center"/>
    </xf>
    <xf numFmtId="0" fontId="1" fillId="9" borderId="13" xfId="1" applyFont="1" applyFill="1" applyBorder="1" applyAlignment="1" applyProtection="1">
      <alignment horizontal="center" vertical="center"/>
    </xf>
    <xf numFmtId="0" fontId="1" fillId="9" borderId="13" xfId="1" applyFont="1" applyFill="1" applyBorder="1" applyProtection="1">
      <alignment vertical="center"/>
    </xf>
    <xf numFmtId="14" fontId="1" fillId="9" borderId="13" xfId="1" applyNumberFormat="1" applyFont="1" applyFill="1" applyBorder="1" applyAlignment="1" applyProtection="1">
      <alignment horizontal="center" vertical="center"/>
    </xf>
    <xf numFmtId="0" fontId="0" fillId="9" borderId="0" xfId="0" applyFill="1" applyProtection="1">
      <alignment vertical="center"/>
    </xf>
    <xf numFmtId="0" fontId="1" fillId="2" borderId="34" xfId="1" applyFont="1" applyFill="1" applyBorder="1" applyAlignment="1" applyProtection="1">
      <alignment vertical="center"/>
    </xf>
    <xf numFmtId="0" fontId="1" fillId="2" borderId="35" xfId="1" applyFont="1" applyFill="1" applyBorder="1" applyAlignment="1" applyProtection="1">
      <alignment vertical="center"/>
    </xf>
    <xf numFmtId="0" fontId="1" fillId="0" borderId="32" xfId="1" applyFont="1" applyFill="1" applyBorder="1" applyAlignment="1" applyProtection="1">
      <alignment horizontal="center" vertical="center"/>
    </xf>
    <xf numFmtId="0" fontId="1" fillId="0" borderId="32" xfId="1" applyFont="1" applyFill="1" applyBorder="1" applyProtection="1">
      <alignment vertical="center"/>
    </xf>
    <xf numFmtId="0" fontId="1" fillId="2" borderId="25" xfId="1" applyFont="1" applyFill="1" applyBorder="1" applyAlignment="1" applyProtection="1">
      <alignment vertical="center"/>
    </xf>
    <xf numFmtId="0" fontId="1" fillId="2" borderId="26" xfId="1" applyFont="1" applyFill="1" applyBorder="1" applyAlignment="1" applyProtection="1">
      <alignment vertical="center"/>
    </xf>
    <xf numFmtId="0" fontId="1" fillId="0" borderId="14" xfId="1" applyFont="1" applyFill="1" applyBorder="1" applyAlignment="1" applyProtection="1">
      <alignment horizontal="center" vertical="center"/>
    </xf>
    <xf numFmtId="0" fontId="1" fillId="0" borderId="14" xfId="1" applyFont="1" applyFill="1" applyBorder="1" applyProtection="1">
      <alignment vertical="center"/>
    </xf>
    <xf numFmtId="0" fontId="1" fillId="2" borderId="27" xfId="1" applyFont="1" applyFill="1" applyBorder="1" applyAlignment="1" applyProtection="1">
      <alignment vertical="center"/>
    </xf>
    <xf numFmtId="0" fontId="1" fillId="2" borderId="28" xfId="1" applyFont="1" applyFill="1" applyBorder="1" applyAlignment="1" applyProtection="1">
      <alignment vertical="center"/>
    </xf>
    <xf numFmtId="0" fontId="1" fillId="0" borderId="15" xfId="1" applyFont="1" applyFill="1" applyBorder="1" applyAlignment="1" applyProtection="1">
      <alignment horizontal="center" vertical="center"/>
    </xf>
    <xf numFmtId="0" fontId="1" fillId="0" borderId="15" xfId="1" applyFont="1" applyFill="1" applyBorder="1" applyProtection="1">
      <alignment vertical="center"/>
    </xf>
    <xf numFmtId="49" fontId="1" fillId="0" borderId="5" xfId="1" applyNumberFormat="1" applyBorder="1" applyAlignment="1" applyProtection="1">
      <alignment horizontal="center" vertical="center"/>
      <protection locked="0"/>
    </xf>
    <xf numFmtId="49" fontId="3" fillId="3" borderId="1" xfId="1" applyNumberFormat="1" applyFont="1" applyFill="1" applyBorder="1" applyAlignment="1" applyProtection="1">
      <alignment horizontal="center" vertical="center"/>
      <protection locked="0"/>
    </xf>
    <xf numFmtId="49" fontId="1" fillId="0" borderId="1" xfId="1" applyNumberFormat="1" applyBorder="1" applyAlignment="1" applyProtection="1">
      <alignment vertical="center"/>
      <protection locked="0"/>
    </xf>
    <xf numFmtId="176" fontId="1" fillId="9" borderId="13" xfId="1" applyNumberFormat="1" applyFont="1" applyFill="1" applyBorder="1" applyAlignment="1" applyProtection="1">
      <alignment horizontal="center" vertical="center"/>
    </xf>
    <xf numFmtId="176" fontId="1" fillId="0" borderId="32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Alignment="1" applyProtection="1">
      <alignment horizontal="center" vertical="center"/>
      <protection locked="0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3" fillId="3" borderId="1" xfId="1" applyFont="1" applyFill="1" applyBorder="1" applyAlignment="1" applyProtection="1">
      <alignment vertical="center"/>
    </xf>
    <xf numFmtId="0" fontId="3" fillId="3" borderId="8" xfId="1" applyFont="1" applyFill="1" applyBorder="1" applyAlignment="1" applyProtection="1">
      <alignment horizontal="center" vertical="center" wrapText="1"/>
    </xf>
    <xf numFmtId="0" fontId="3" fillId="3" borderId="4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shrinkToFit="1"/>
    </xf>
    <xf numFmtId="0" fontId="1" fillId="2" borderId="1" xfId="1" applyFill="1" applyBorder="1" applyAlignment="1" applyProtection="1">
      <alignment vertical="center" shrinkToFit="1"/>
    </xf>
    <xf numFmtId="0" fontId="3" fillId="2" borderId="19" xfId="1" applyFont="1" applyFill="1" applyBorder="1" applyAlignment="1" applyProtection="1">
      <alignment horizontal="center" vertical="center"/>
    </xf>
    <xf numFmtId="0" fontId="3" fillId="2" borderId="21" xfId="1" applyFont="1" applyFill="1" applyBorder="1" applyAlignment="1" applyProtection="1">
      <alignment horizontal="center" vertical="center"/>
    </xf>
    <xf numFmtId="0" fontId="3" fillId="2" borderId="20" xfId="1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horizontal="center" vertical="center"/>
    </xf>
    <xf numFmtId="0" fontId="3" fillId="3" borderId="19" xfId="1" applyFont="1" applyFill="1" applyBorder="1" applyAlignment="1" applyProtection="1">
      <alignment horizontal="center" vertical="center"/>
    </xf>
    <xf numFmtId="0" fontId="3" fillId="3" borderId="21" xfId="1" applyFont="1" applyFill="1" applyBorder="1" applyAlignment="1" applyProtection="1">
      <alignment horizontal="center" vertical="center"/>
    </xf>
    <xf numFmtId="0" fontId="3" fillId="3" borderId="20" xfId="1" applyFont="1" applyFill="1" applyBorder="1" applyAlignment="1" applyProtection="1">
      <alignment horizontal="center" vertical="center"/>
    </xf>
    <xf numFmtId="0" fontId="3" fillId="3" borderId="22" xfId="1" applyFont="1" applyFill="1" applyBorder="1" applyAlignment="1" applyProtection="1">
      <alignment horizontal="center" vertical="center"/>
    </xf>
    <xf numFmtId="0" fontId="3" fillId="3" borderId="10" xfId="1" applyFont="1" applyFill="1" applyBorder="1" applyAlignment="1" applyProtection="1">
      <alignment horizontal="center" vertical="center"/>
    </xf>
    <xf numFmtId="0" fontId="3" fillId="3" borderId="12" xfId="1" applyFont="1" applyFill="1" applyBorder="1" applyAlignment="1" applyProtection="1">
      <alignment horizontal="center" vertical="center"/>
    </xf>
    <xf numFmtId="0" fontId="3" fillId="3" borderId="9" xfId="1" applyFont="1" applyFill="1" applyBorder="1" applyAlignment="1" applyProtection="1">
      <alignment horizontal="center" vertical="center"/>
    </xf>
    <xf numFmtId="0" fontId="3" fillId="3" borderId="11" xfId="1" applyFont="1" applyFill="1" applyBorder="1" applyAlignment="1" applyProtection="1">
      <alignment horizontal="center" vertical="center"/>
    </xf>
    <xf numFmtId="0" fontId="18" fillId="3" borderId="19" xfId="1" applyFont="1" applyFill="1" applyBorder="1" applyAlignment="1" applyProtection="1">
      <alignment horizontal="center" vertical="center" wrapText="1"/>
    </xf>
    <xf numFmtId="0" fontId="18" fillId="3" borderId="21" xfId="1" applyFont="1" applyFill="1" applyBorder="1" applyAlignment="1" applyProtection="1">
      <alignment horizontal="center" vertical="center"/>
    </xf>
    <xf numFmtId="0" fontId="18" fillId="3" borderId="8" xfId="1" applyFon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/>
    </xf>
    <xf numFmtId="0" fontId="11" fillId="8" borderId="8" xfId="1" applyFont="1" applyFill="1" applyBorder="1" applyAlignment="1" applyProtection="1">
      <alignment horizontal="center" vertical="center"/>
    </xf>
    <xf numFmtId="0" fontId="11" fillId="8" borderId="4" xfId="1" applyFont="1" applyFill="1" applyBorder="1" applyAlignment="1" applyProtection="1">
      <alignment horizontal="center" vertical="center"/>
    </xf>
    <xf numFmtId="0" fontId="1" fillId="7" borderId="5" xfId="1" applyFont="1" applyFill="1" applyBorder="1" applyAlignment="1" applyProtection="1">
      <alignment horizontal="left" vertical="center"/>
      <protection locked="0"/>
    </xf>
    <xf numFmtId="0" fontId="1" fillId="7" borderId="3" xfId="1" applyFont="1" applyFill="1" applyBorder="1" applyAlignment="1" applyProtection="1">
      <alignment horizontal="left" vertical="center"/>
      <protection locked="0"/>
    </xf>
    <xf numFmtId="0" fontId="14" fillId="0" borderId="0" xfId="1" applyFont="1" applyFill="1" applyAlignment="1" applyProtection="1">
      <alignment horizontal="center" vertical="center"/>
    </xf>
    <xf numFmtId="0" fontId="3" fillId="3" borderId="8" xfId="1" applyFont="1" applyFill="1" applyBorder="1" applyAlignment="1" applyProtection="1">
      <alignment horizontal="center" vertical="center" wrapText="1" shrinkToFit="1"/>
    </xf>
    <xf numFmtId="0" fontId="3" fillId="3" borderId="4" xfId="1" applyFont="1" applyFill="1" applyBorder="1" applyAlignment="1" applyProtection="1">
      <alignment horizontal="center" vertical="center" wrapText="1" shrinkToFit="1"/>
    </xf>
    <xf numFmtId="0" fontId="3" fillId="3" borderId="1" xfId="1" applyFont="1" applyFill="1" applyBorder="1" applyAlignment="1" applyProtection="1">
      <alignment horizontal="center" vertical="center" shrinkToFit="1"/>
    </xf>
    <xf numFmtId="0" fontId="13" fillId="0" borderId="2" xfId="1" applyFont="1" applyFill="1" applyBorder="1" applyAlignment="1" applyProtection="1">
      <alignment horizontal="right" vertical="center"/>
    </xf>
    <xf numFmtId="0" fontId="1" fillId="0" borderId="1" xfId="1" applyBorder="1" applyAlignment="1" applyProtection="1">
      <alignment horizontal="left" vertical="center"/>
      <protection locked="0"/>
    </xf>
    <xf numFmtId="49" fontId="18" fillId="3" borderId="1" xfId="1" applyNumberFormat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left" vertical="center"/>
      <protection locked="0"/>
    </xf>
    <xf numFmtId="0" fontId="5" fillId="0" borderId="3" xfId="1" applyFont="1" applyFill="1" applyBorder="1" applyAlignment="1" applyProtection="1">
      <alignment horizontal="left" vertical="center"/>
      <protection locked="0"/>
    </xf>
    <xf numFmtId="0" fontId="5" fillId="0" borderId="6" xfId="1" applyFont="1" applyFill="1" applyBorder="1" applyAlignment="1" applyProtection="1">
      <alignment horizontal="left" vertical="center"/>
      <protection locked="0"/>
    </xf>
    <xf numFmtId="0" fontId="9" fillId="4" borderId="0" xfId="1" applyFont="1" applyFill="1" applyAlignment="1" applyProtection="1">
      <alignment horizontal="left" vertical="center"/>
    </xf>
    <xf numFmtId="0" fontId="9" fillId="4" borderId="2" xfId="1" applyFont="1" applyFill="1" applyBorder="1" applyAlignment="1" applyProtection="1">
      <alignment horizontal="left" vertical="center"/>
    </xf>
    <xf numFmtId="0" fontId="3" fillId="3" borderId="5" xfId="1" applyFont="1" applyFill="1" applyBorder="1" applyAlignment="1" applyProtection="1">
      <alignment horizontal="center" vertical="center"/>
    </xf>
    <xf numFmtId="0" fontId="3" fillId="3" borderId="6" xfId="1" applyFont="1" applyFill="1" applyBorder="1" applyAlignment="1" applyProtection="1">
      <alignment horizontal="center" vertical="center"/>
    </xf>
    <xf numFmtId="0" fontId="3" fillId="3" borderId="1" xfId="1" applyFont="1" applyFill="1" applyBorder="1" applyAlignment="1" applyProtection="1">
      <alignment horizontal="left" vertical="center"/>
    </xf>
    <xf numFmtId="0" fontId="3" fillId="3" borderId="8" xfId="1" applyFont="1" applyFill="1" applyBorder="1" applyAlignment="1" applyProtection="1">
      <alignment horizontal="center" vertical="center"/>
    </xf>
    <xf numFmtId="0" fontId="3" fillId="3" borderId="4" xfId="1" applyFont="1" applyFill="1" applyBorder="1" applyAlignment="1" applyProtection="1">
      <alignment horizontal="center" vertical="center"/>
    </xf>
    <xf numFmtId="0" fontId="0" fillId="5" borderId="0" xfId="0" applyFill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0" fillId="5" borderId="0" xfId="0" applyFill="1" applyBorder="1" applyAlignment="1" applyProtection="1">
      <alignment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13"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  <color rgb="FFCC00CC"/>
      <color rgb="FFFF66CC"/>
      <color rgb="FFFF0066"/>
      <color rgb="FFFF66FF"/>
      <color rgb="FFFFFF6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</xdr:row>
          <xdr:rowOff>0</xdr:rowOff>
        </xdr:from>
        <xdr:to>
          <xdr:col>18</xdr:col>
          <xdr:colOff>0</xdr:colOff>
          <xdr:row>7</xdr:row>
          <xdr:rowOff>22860</xdr:rowOff>
        </xdr:to>
        <xdr:sp macro="" textlink="">
          <xdr:nvSpPr>
            <xdr:cNvPr id="1616" name="Check Box 592" hidden="1">
              <a:extLst>
                <a:ext uri="{63B3BB69-23CF-44E3-9099-C40C66FF867C}">
                  <a14:compatExt spid="_x0000_s1616"/>
                </a:ext>
                <a:ext uri="{FF2B5EF4-FFF2-40B4-BE49-F238E27FC236}">
                  <a16:creationId xmlns:a16="http://schemas.microsoft.com/office/drawing/2014/main" id="{00000000-0008-0000-0000-00005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6" name="Check Box 692" hidden="1">
              <a:extLst>
                <a:ext uri="{63B3BB69-23CF-44E3-9099-C40C66FF867C}">
                  <a14:compatExt spid="_x0000_s1716"/>
                </a:ext>
                <a:ext uri="{FF2B5EF4-FFF2-40B4-BE49-F238E27FC236}">
                  <a16:creationId xmlns:a16="http://schemas.microsoft.com/office/drawing/2014/main" id="{00000000-0008-0000-0000-0000B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</xdr:row>
          <xdr:rowOff>0</xdr:rowOff>
        </xdr:from>
        <xdr:to>
          <xdr:col>18</xdr:col>
          <xdr:colOff>0</xdr:colOff>
          <xdr:row>9</xdr:row>
          <xdr:rowOff>22860</xdr:rowOff>
        </xdr:to>
        <xdr:sp macro="" textlink="">
          <xdr:nvSpPr>
            <xdr:cNvPr id="1717" name="Check Box 693" hidden="1">
              <a:extLst>
                <a:ext uri="{63B3BB69-23CF-44E3-9099-C40C66FF867C}">
                  <a14:compatExt spid="_x0000_s1717"/>
                </a:ext>
                <a:ext uri="{FF2B5EF4-FFF2-40B4-BE49-F238E27FC236}">
                  <a16:creationId xmlns:a16="http://schemas.microsoft.com/office/drawing/2014/main" id="{00000000-0008-0000-0000-0000B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8" name="Check Box 694" hidden="1">
              <a:extLst>
                <a:ext uri="{63B3BB69-23CF-44E3-9099-C40C66FF867C}">
                  <a14:compatExt spid="_x0000_s1718"/>
                </a:ext>
                <a:ext uri="{FF2B5EF4-FFF2-40B4-BE49-F238E27FC236}">
                  <a16:creationId xmlns:a16="http://schemas.microsoft.com/office/drawing/2014/main" id="{00000000-0008-0000-0000-0000B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</xdr:row>
          <xdr:rowOff>0</xdr:rowOff>
        </xdr:from>
        <xdr:to>
          <xdr:col>18</xdr:col>
          <xdr:colOff>0</xdr:colOff>
          <xdr:row>10</xdr:row>
          <xdr:rowOff>22860</xdr:rowOff>
        </xdr:to>
        <xdr:sp macro="" textlink="">
          <xdr:nvSpPr>
            <xdr:cNvPr id="1719" name="Check Box 695" hidden="1">
              <a:extLst>
                <a:ext uri="{63B3BB69-23CF-44E3-9099-C40C66FF867C}">
                  <a14:compatExt spid="_x0000_s1719"/>
                </a:ext>
                <a:ext uri="{FF2B5EF4-FFF2-40B4-BE49-F238E27FC236}">
                  <a16:creationId xmlns:a16="http://schemas.microsoft.com/office/drawing/2014/main" id="{00000000-0008-0000-0000-0000B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0" name="Check Box 696" hidden="1">
              <a:extLst>
                <a:ext uri="{63B3BB69-23CF-44E3-9099-C40C66FF867C}">
                  <a14:compatExt spid="_x0000_s1720"/>
                </a:ext>
                <a:ext uri="{FF2B5EF4-FFF2-40B4-BE49-F238E27FC236}">
                  <a16:creationId xmlns:a16="http://schemas.microsoft.com/office/drawing/2014/main" id="{00000000-0008-0000-0000-0000B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1" name="Check Box 697" hidden="1">
              <a:extLst>
                <a:ext uri="{63B3BB69-23CF-44E3-9099-C40C66FF867C}">
                  <a14:compatExt spid="_x0000_s1721"/>
                </a:ext>
                <a:ext uri="{FF2B5EF4-FFF2-40B4-BE49-F238E27FC236}">
                  <a16:creationId xmlns:a16="http://schemas.microsoft.com/office/drawing/2014/main" id="{00000000-0008-0000-0000-0000B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</xdr:row>
          <xdr:rowOff>0</xdr:rowOff>
        </xdr:from>
        <xdr:to>
          <xdr:col>18</xdr:col>
          <xdr:colOff>0</xdr:colOff>
          <xdr:row>11</xdr:row>
          <xdr:rowOff>22860</xdr:rowOff>
        </xdr:to>
        <xdr:sp macro="" textlink="">
          <xdr:nvSpPr>
            <xdr:cNvPr id="1722" name="Check Box 698" hidden="1">
              <a:extLst>
                <a:ext uri="{63B3BB69-23CF-44E3-9099-C40C66FF867C}">
                  <a14:compatExt spid="_x0000_s1722"/>
                </a:ext>
                <a:ext uri="{FF2B5EF4-FFF2-40B4-BE49-F238E27FC236}">
                  <a16:creationId xmlns:a16="http://schemas.microsoft.com/office/drawing/2014/main" id="{00000000-0008-0000-0000-0000B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3" name="Check Box 699" hidden="1">
              <a:extLst>
                <a:ext uri="{63B3BB69-23CF-44E3-9099-C40C66FF867C}">
                  <a14:compatExt spid="_x0000_s1723"/>
                </a:ext>
                <a:ext uri="{FF2B5EF4-FFF2-40B4-BE49-F238E27FC236}">
                  <a16:creationId xmlns:a16="http://schemas.microsoft.com/office/drawing/2014/main" id="{00000000-0008-0000-0000-0000B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4" name="Check Box 700" hidden="1">
              <a:extLst>
                <a:ext uri="{63B3BB69-23CF-44E3-9099-C40C66FF867C}">
                  <a14:compatExt spid="_x0000_s1724"/>
                </a:ext>
                <a:ext uri="{FF2B5EF4-FFF2-40B4-BE49-F238E27FC236}">
                  <a16:creationId xmlns:a16="http://schemas.microsoft.com/office/drawing/2014/main" id="{00000000-0008-0000-0000-0000B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11</xdr:row>
          <xdr:rowOff>0</xdr:rowOff>
        </xdr:from>
        <xdr:to>
          <xdr:col>18</xdr:col>
          <xdr:colOff>0</xdr:colOff>
          <xdr:row>12</xdr:row>
          <xdr:rowOff>22860</xdr:rowOff>
        </xdr:to>
        <xdr:sp macro="" textlink="">
          <xdr:nvSpPr>
            <xdr:cNvPr id="1725" name="Check Box 701" hidden="1">
              <a:extLst>
                <a:ext uri="{63B3BB69-23CF-44E3-9099-C40C66FF867C}">
                  <a14:compatExt spid="_x0000_s1725"/>
                </a:ext>
                <a:ext uri="{FF2B5EF4-FFF2-40B4-BE49-F238E27FC236}">
                  <a16:creationId xmlns:a16="http://schemas.microsoft.com/office/drawing/2014/main" id="{00000000-0008-0000-0000-0000B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6" name="Check Box 702" hidden="1">
              <a:extLst>
                <a:ext uri="{63B3BB69-23CF-44E3-9099-C40C66FF867C}">
                  <a14:compatExt spid="_x0000_s1726"/>
                </a:ext>
                <a:ext uri="{FF2B5EF4-FFF2-40B4-BE49-F238E27FC236}">
                  <a16:creationId xmlns:a16="http://schemas.microsoft.com/office/drawing/2014/main" id="{00000000-0008-0000-0000-0000B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7" name="Check Box 703" hidden="1">
              <a:extLst>
                <a:ext uri="{63B3BB69-23CF-44E3-9099-C40C66FF867C}">
                  <a14:compatExt spid="_x0000_s1727"/>
                </a:ext>
                <a:ext uri="{FF2B5EF4-FFF2-40B4-BE49-F238E27FC236}">
                  <a16:creationId xmlns:a16="http://schemas.microsoft.com/office/drawing/2014/main" id="{00000000-0008-0000-0000-0000B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12</xdr:row>
          <xdr:rowOff>0</xdr:rowOff>
        </xdr:from>
        <xdr:to>
          <xdr:col>18</xdr:col>
          <xdr:colOff>0</xdr:colOff>
          <xdr:row>13</xdr:row>
          <xdr:rowOff>22860</xdr:rowOff>
        </xdr:to>
        <xdr:sp macro="" textlink="">
          <xdr:nvSpPr>
            <xdr:cNvPr id="1728" name="Check Box 704" hidden="1">
              <a:extLst>
                <a:ext uri="{63B3BB69-23CF-44E3-9099-C40C66FF867C}">
                  <a14:compatExt spid="_x0000_s1728"/>
                </a:ext>
                <a:ext uri="{FF2B5EF4-FFF2-40B4-BE49-F238E27FC236}">
                  <a16:creationId xmlns:a16="http://schemas.microsoft.com/office/drawing/2014/main" id="{00000000-0008-0000-0000-0000C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29" name="Check Box 705" hidden="1">
              <a:extLst>
                <a:ext uri="{63B3BB69-23CF-44E3-9099-C40C66FF867C}">
                  <a14:compatExt spid="_x0000_s1729"/>
                </a:ext>
                <a:ext uri="{FF2B5EF4-FFF2-40B4-BE49-F238E27FC236}">
                  <a16:creationId xmlns:a16="http://schemas.microsoft.com/office/drawing/2014/main" id="{00000000-0008-0000-0000-0000C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0" name="Check Box 706" hidden="1">
              <a:extLst>
                <a:ext uri="{63B3BB69-23CF-44E3-9099-C40C66FF867C}">
                  <a14:compatExt spid="_x0000_s1730"/>
                </a:ext>
                <a:ext uri="{FF2B5EF4-FFF2-40B4-BE49-F238E27FC236}">
                  <a16:creationId xmlns:a16="http://schemas.microsoft.com/office/drawing/2014/main" id="{00000000-0008-0000-0000-0000C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13</xdr:row>
          <xdr:rowOff>0</xdr:rowOff>
        </xdr:from>
        <xdr:to>
          <xdr:col>18</xdr:col>
          <xdr:colOff>0</xdr:colOff>
          <xdr:row>14</xdr:row>
          <xdr:rowOff>22860</xdr:rowOff>
        </xdr:to>
        <xdr:sp macro="" textlink="">
          <xdr:nvSpPr>
            <xdr:cNvPr id="1731" name="Check Box 707" hidden="1">
              <a:extLst>
                <a:ext uri="{63B3BB69-23CF-44E3-9099-C40C66FF867C}">
                  <a14:compatExt spid="_x0000_s1731"/>
                </a:ext>
                <a:ext uri="{FF2B5EF4-FFF2-40B4-BE49-F238E27FC236}">
                  <a16:creationId xmlns:a16="http://schemas.microsoft.com/office/drawing/2014/main" id="{00000000-0008-0000-0000-0000C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2" name="Check Box 708" hidden="1">
              <a:extLst>
                <a:ext uri="{63B3BB69-23CF-44E3-9099-C40C66FF867C}">
                  <a14:compatExt spid="_x0000_s1732"/>
                </a:ext>
                <a:ext uri="{FF2B5EF4-FFF2-40B4-BE49-F238E27FC236}">
                  <a16:creationId xmlns:a16="http://schemas.microsoft.com/office/drawing/2014/main" id="{00000000-0008-0000-0000-0000C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3" name="Check Box 709" hidden="1">
              <a:extLst>
                <a:ext uri="{63B3BB69-23CF-44E3-9099-C40C66FF867C}">
                  <a14:compatExt spid="_x0000_s1733"/>
                </a:ext>
                <a:ext uri="{FF2B5EF4-FFF2-40B4-BE49-F238E27FC236}">
                  <a16:creationId xmlns:a16="http://schemas.microsoft.com/office/drawing/2014/main" id="{00000000-0008-0000-0000-0000C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14</xdr:row>
          <xdr:rowOff>0</xdr:rowOff>
        </xdr:from>
        <xdr:to>
          <xdr:col>18</xdr:col>
          <xdr:colOff>0</xdr:colOff>
          <xdr:row>15</xdr:row>
          <xdr:rowOff>22860</xdr:rowOff>
        </xdr:to>
        <xdr:sp macro="" textlink="">
          <xdr:nvSpPr>
            <xdr:cNvPr id="1734" name="Check Box 710" hidden="1">
              <a:extLst>
                <a:ext uri="{63B3BB69-23CF-44E3-9099-C40C66FF867C}">
                  <a14:compatExt spid="_x0000_s1734"/>
                </a:ext>
                <a:ext uri="{FF2B5EF4-FFF2-40B4-BE49-F238E27FC236}">
                  <a16:creationId xmlns:a16="http://schemas.microsoft.com/office/drawing/2014/main" id="{00000000-0008-0000-0000-0000C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5" name="Check Box 711" hidden="1">
              <a:extLst>
                <a:ext uri="{63B3BB69-23CF-44E3-9099-C40C66FF867C}">
                  <a14:compatExt spid="_x0000_s1735"/>
                </a:ext>
                <a:ext uri="{FF2B5EF4-FFF2-40B4-BE49-F238E27FC236}">
                  <a16:creationId xmlns:a16="http://schemas.microsoft.com/office/drawing/2014/main" id="{00000000-0008-0000-0000-0000C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6" name="Check Box 712" hidden="1">
              <a:extLst>
                <a:ext uri="{63B3BB69-23CF-44E3-9099-C40C66FF867C}">
                  <a14:compatExt spid="_x0000_s1736"/>
                </a:ext>
                <a:ext uri="{FF2B5EF4-FFF2-40B4-BE49-F238E27FC236}">
                  <a16:creationId xmlns:a16="http://schemas.microsoft.com/office/drawing/2014/main" id="{00000000-0008-0000-0000-0000C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15</xdr:row>
          <xdr:rowOff>0</xdr:rowOff>
        </xdr:from>
        <xdr:to>
          <xdr:col>18</xdr:col>
          <xdr:colOff>0</xdr:colOff>
          <xdr:row>16</xdr:row>
          <xdr:rowOff>22860</xdr:rowOff>
        </xdr:to>
        <xdr:sp macro="" textlink="">
          <xdr:nvSpPr>
            <xdr:cNvPr id="1737" name="Check Box 713" hidden="1">
              <a:extLst>
                <a:ext uri="{63B3BB69-23CF-44E3-9099-C40C66FF867C}">
                  <a14:compatExt spid="_x0000_s1737"/>
                </a:ext>
                <a:ext uri="{FF2B5EF4-FFF2-40B4-BE49-F238E27FC236}">
                  <a16:creationId xmlns:a16="http://schemas.microsoft.com/office/drawing/2014/main" id="{00000000-0008-0000-0000-0000C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8" name="Check Box 714" hidden="1">
              <a:extLst>
                <a:ext uri="{63B3BB69-23CF-44E3-9099-C40C66FF867C}">
                  <a14:compatExt spid="_x0000_s1738"/>
                </a:ext>
                <a:ext uri="{FF2B5EF4-FFF2-40B4-BE49-F238E27FC236}">
                  <a16:creationId xmlns:a16="http://schemas.microsoft.com/office/drawing/2014/main" id="{00000000-0008-0000-0000-0000C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39" name="Check Box 715" hidden="1">
              <a:extLst>
                <a:ext uri="{63B3BB69-23CF-44E3-9099-C40C66FF867C}">
                  <a14:compatExt spid="_x0000_s1739"/>
                </a:ext>
                <a:ext uri="{FF2B5EF4-FFF2-40B4-BE49-F238E27FC236}">
                  <a16:creationId xmlns:a16="http://schemas.microsoft.com/office/drawing/2014/main" id="{00000000-0008-0000-0000-0000C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16</xdr:row>
          <xdr:rowOff>0</xdr:rowOff>
        </xdr:from>
        <xdr:to>
          <xdr:col>18</xdr:col>
          <xdr:colOff>0</xdr:colOff>
          <xdr:row>17</xdr:row>
          <xdr:rowOff>22860</xdr:rowOff>
        </xdr:to>
        <xdr:sp macro="" textlink="">
          <xdr:nvSpPr>
            <xdr:cNvPr id="1740" name="Check Box 716" hidden="1">
              <a:extLst>
                <a:ext uri="{63B3BB69-23CF-44E3-9099-C40C66FF867C}">
                  <a14:compatExt spid="_x0000_s1740"/>
                </a:ext>
                <a:ext uri="{FF2B5EF4-FFF2-40B4-BE49-F238E27FC236}">
                  <a16:creationId xmlns:a16="http://schemas.microsoft.com/office/drawing/2014/main" id="{00000000-0008-0000-0000-0000C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1" name="Check Box 717" hidden="1">
              <a:extLst>
                <a:ext uri="{63B3BB69-23CF-44E3-9099-C40C66FF867C}">
                  <a14:compatExt spid="_x0000_s1741"/>
                </a:ext>
                <a:ext uri="{FF2B5EF4-FFF2-40B4-BE49-F238E27FC236}">
                  <a16:creationId xmlns:a16="http://schemas.microsoft.com/office/drawing/2014/main" id="{00000000-0008-0000-0000-0000C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2" name="Check Box 718" hidden="1">
              <a:extLst>
                <a:ext uri="{63B3BB69-23CF-44E3-9099-C40C66FF867C}">
                  <a14:compatExt spid="_x0000_s1742"/>
                </a:ext>
                <a:ext uri="{FF2B5EF4-FFF2-40B4-BE49-F238E27FC236}">
                  <a16:creationId xmlns:a16="http://schemas.microsoft.com/office/drawing/2014/main" id="{00000000-0008-0000-0000-0000C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17</xdr:row>
          <xdr:rowOff>0</xdr:rowOff>
        </xdr:from>
        <xdr:to>
          <xdr:col>18</xdr:col>
          <xdr:colOff>0</xdr:colOff>
          <xdr:row>18</xdr:row>
          <xdr:rowOff>22860</xdr:rowOff>
        </xdr:to>
        <xdr:sp macro="" textlink="">
          <xdr:nvSpPr>
            <xdr:cNvPr id="1743" name="Check Box 719" hidden="1">
              <a:extLst>
                <a:ext uri="{63B3BB69-23CF-44E3-9099-C40C66FF867C}">
                  <a14:compatExt spid="_x0000_s1743"/>
                </a:ext>
                <a:ext uri="{FF2B5EF4-FFF2-40B4-BE49-F238E27FC236}">
                  <a16:creationId xmlns:a16="http://schemas.microsoft.com/office/drawing/2014/main" id="{00000000-0008-0000-0000-0000C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4" name="Check Box 720" hidden="1">
              <a:extLst>
                <a:ext uri="{63B3BB69-23CF-44E3-9099-C40C66FF867C}">
                  <a14:compatExt spid="_x0000_s1744"/>
                </a:ext>
                <a:ext uri="{FF2B5EF4-FFF2-40B4-BE49-F238E27FC236}">
                  <a16:creationId xmlns:a16="http://schemas.microsoft.com/office/drawing/2014/main" id="{00000000-0008-0000-0000-0000D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5" name="Check Box 721" hidden="1">
              <a:extLst>
                <a:ext uri="{63B3BB69-23CF-44E3-9099-C40C66FF867C}">
                  <a14:compatExt spid="_x0000_s1745"/>
                </a:ext>
                <a:ext uri="{FF2B5EF4-FFF2-40B4-BE49-F238E27FC236}">
                  <a16:creationId xmlns:a16="http://schemas.microsoft.com/office/drawing/2014/main" id="{00000000-0008-0000-0000-0000D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18</xdr:row>
          <xdr:rowOff>0</xdr:rowOff>
        </xdr:from>
        <xdr:to>
          <xdr:col>18</xdr:col>
          <xdr:colOff>0</xdr:colOff>
          <xdr:row>19</xdr:row>
          <xdr:rowOff>22860</xdr:rowOff>
        </xdr:to>
        <xdr:sp macro="" textlink="">
          <xdr:nvSpPr>
            <xdr:cNvPr id="1746" name="Check Box 722" hidden="1">
              <a:extLst>
                <a:ext uri="{63B3BB69-23CF-44E3-9099-C40C66FF867C}">
                  <a14:compatExt spid="_x0000_s1746"/>
                </a:ext>
                <a:ext uri="{FF2B5EF4-FFF2-40B4-BE49-F238E27FC236}">
                  <a16:creationId xmlns:a16="http://schemas.microsoft.com/office/drawing/2014/main" id="{00000000-0008-0000-0000-0000D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7" name="Check Box 723" hidden="1">
              <a:extLst>
                <a:ext uri="{63B3BB69-23CF-44E3-9099-C40C66FF867C}">
                  <a14:compatExt spid="_x0000_s1747"/>
                </a:ext>
                <a:ext uri="{FF2B5EF4-FFF2-40B4-BE49-F238E27FC236}">
                  <a16:creationId xmlns:a16="http://schemas.microsoft.com/office/drawing/2014/main" id="{00000000-0008-0000-0000-0000D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8" name="Check Box 724" hidden="1">
              <a:extLst>
                <a:ext uri="{63B3BB69-23CF-44E3-9099-C40C66FF867C}">
                  <a14:compatExt spid="_x0000_s1748"/>
                </a:ext>
                <a:ext uri="{FF2B5EF4-FFF2-40B4-BE49-F238E27FC236}">
                  <a16:creationId xmlns:a16="http://schemas.microsoft.com/office/drawing/2014/main" id="{00000000-0008-0000-0000-0000D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19</xdr:row>
          <xdr:rowOff>0</xdr:rowOff>
        </xdr:from>
        <xdr:to>
          <xdr:col>18</xdr:col>
          <xdr:colOff>0</xdr:colOff>
          <xdr:row>20</xdr:row>
          <xdr:rowOff>22860</xdr:rowOff>
        </xdr:to>
        <xdr:sp macro="" textlink="">
          <xdr:nvSpPr>
            <xdr:cNvPr id="1749" name="Check Box 725" hidden="1">
              <a:extLst>
                <a:ext uri="{63B3BB69-23CF-44E3-9099-C40C66FF867C}">
                  <a14:compatExt spid="_x0000_s1749"/>
                </a:ext>
                <a:ext uri="{FF2B5EF4-FFF2-40B4-BE49-F238E27FC236}">
                  <a16:creationId xmlns:a16="http://schemas.microsoft.com/office/drawing/2014/main" id="{00000000-0008-0000-0000-0000D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0" name="Check Box 726" hidden="1">
              <a:extLst>
                <a:ext uri="{63B3BB69-23CF-44E3-9099-C40C66FF867C}">
                  <a14:compatExt spid="_x0000_s1750"/>
                </a:ext>
                <a:ext uri="{FF2B5EF4-FFF2-40B4-BE49-F238E27FC236}">
                  <a16:creationId xmlns:a16="http://schemas.microsoft.com/office/drawing/2014/main" id="{00000000-0008-0000-0000-0000D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1" name="Check Box 727" hidden="1">
              <a:extLst>
                <a:ext uri="{63B3BB69-23CF-44E3-9099-C40C66FF867C}">
                  <a14:compatExt spid="_x0000_s1751"/>
                </a:ext>
                <a:ext uri="{FF2B5EF4-FFF2-40B4-BE49-F238E27FC236}">
                  <a16:creationId xmlns:a16="http://schemas.microsoft.com/office/drawing/2014/main" id="{00000000-0008-0000-0000-0000D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20</xdr:row>
          <xdr:rowOff>0</xdr:rowOff>
        </xdr:from>
        <xdr:to>
          <xdr:col>18</xdr:col>
          <xdr:colOff>0</xdr:colOff>
          <xdr:row>21</xdr:row>
          <xdr:rowOff>22860</xdr:rowOff>
        </xdr:to>
        <xdr:sp macro="" textlink="">
          <xdr:nvSpPr>
            <xdr:cNvPr id="1752" name="Check Box 728" hidden="1">
              <a:extLst>
                <a:ext uri="{63B3BB69-23CF-44E3-9099-C40C66FF867C}">
                  <a14:compatExt spid="_x0000_s1752"/>
                </a:ext>
                <a:ext uri="{FF2B5EF4-FFF2-40B4-BE49-F238E27FC236}">
                  <a16:creationId xmlns:a16="http://schemas.microsoft.com/office/drawing/2014/main" id="{00000000-0008-0000-0000-0000D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3" name="Check Box 729" hidden="1">
              <a:extLst>
                <a:ext uri="{63B3BB69-23CF-44E3-9099-C40C66FF867C}">
                  <a14:compatExt spid="_x0000_s1753"/>
                </a:ext>
                <a:ext uri="{FF2B5EF4-FFF2-40B4-BE49-F238E27FC236}">
                  <a16:creationId xmlns:a16="http://schemas.microsoft.com/office/drawing/2014/main" id="{00000000-0008-0000-0000-0000D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4" name="Check Box 730" hidden="1">
              <a:extLst>
                <a:ext uri="{63B3BB69-23CF-44E3-9099-C40C66FF867C}">
                  <a14:compatExt spid="_x0000_s1754"/>
                </a:ext>
                <a:ext uri="{FF2B5EF4-FFF2-40B4-BE49-F238E27FC236}">
                  <a16:creationId xmlns:a16="http://schemas.microsoft.com/office/drawing/2014/main" id="{00000000-0008-0000-0000-0000D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21</xdr:row>
          <xdr:rowOff>0</xdr:rowOff>
        </xdr:from>
        <xdr:to>
          <xdr:col>18</xdr:col>
          <xdr:colOff>0</xdr:colOff>
          <xdr:row>22</xdr:row>
          <xdr:rowOff>22860</xdr:rowOff>
        </xdr:to>
        <xdr:sp macro="" textlink="">
          <xdr:nvSpPr>
            <xdr:cNvPr id="1755" name="Check Box 731" hidden="1">
              <a:extLst>
                <a:ext uri="{63B3BB69-23CF-44E3-9099-C40C66FF867C}">
                  <a14:compatExt spid="_x0000_s1755"/>
                </a:ext>
                <a:ext uri="{FF2B5EF4-FFF2-40B4-BE49-F238E27FC236}">
                  <a16:creationId xmlns:a16="http://schemas.microsoft.com/office/drawing/2014/main" id="{00000000-0008-0000-0000-0000D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6" name="Check Box 732" hidden="1">
              <a:extLst>
                <a:ext uri="{63B3BB69-23CF-44E3-9099-C40C66FF867C}">
                  <a14:compatExt spid="_x0000_s1756"/>
                </a:ext>
                <a:ext uri="{FF2B5EF4-FFF2-40B4-BE49-F238E27FC236}">
                  <a16:creationId xmlns:a16="http://schemas.microsoft.com/office/drawing/2014/main" id="{00000000-0008-0000-0000-0000D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7" name="Check Box 733" hidden="1">
              <a:extLst>
                <a:ext uri="{63B3BB69-23CF-44E3-9099-C40C66FF867C}">
                  <a14:compatExt spid="_x0000_s1757"/>
                </a:ext>
                <a:ext uri="{FF2B5EF4-FFF2-40B4-BE49-F238E27FC236}">
                  <a16:creationId xmlns:a16="http://schemas.microsoft.com/office/drawing/2014/main" id="{00000000-0008-0000-0000-0000D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22</xdr:row>
          <xdr:rowOff>0</xdr:rowOff>
        </xdr:from>
        <xdr:to>
          <xdr:col>18</xdr:col>
          <xdr:colOff>0</xdr:colOff>
          <xdr:row>23</xdr:row>
          <xdr:rowOff>22860</xdr:rowOff>
        </xdr:to>
        <xdr:sp macro="" textlink="">
          <xdr:nvSpPr>
            <xdr:cNvPr id="1758" name="Check Box 734" hidden="1">
              <a:extLst>
                <a:ext uri="{63B3BB69-23CF-44E3-9099-C40C66FF867C}">
                  <a14:compatExt spid="_x0000_s1758"/>
                </a:ext>
                <a:ext uri="{FF2B5EF4-FFF2-40B4-BE49-F238E27FC236}">
                  <a16:creationId xmlns:a16="http://schemas.microsoft.com/office/drawing/2014/main" id="{00000000-0008-0000-0000-0000D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59" name="Check Box 735" hidden="1">
              <a:extLst>
                <a:ext uri="{63B3BB69-23CF-44E3-9099-C40C66FF867C}">
                  <a14:compatExt spid="_x0000_s1759"/>
                </a:ext>
                <a:ext uri="{FF2B5EF4-FFF2-40B4-BE49-F238E27FC236}">
                  <a16:creationId xmlns:a16="http://schemas.microsoft.com/office/drawing/2014/main" id="{00000000-0008-0000-0000-0000D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0" name="Check Box 736" hidden="1">
              <a:extLst>
                <a:ext uri="{63B3BB69-23CF-44E3-9099-C40C66FF867C}">
                  <a14:compatExt spid="_x0000_s1760"/>
                </a:ext>
                <a:ext uri="{FF2B5EF4-FFF2-40B4-BE49-F238E27FC236}">
                  <a16:creationId xmlns:a16="http://schemas.microsoft.com/office/drawing/2014/main" id="{00000000-0008-0000-0000-0000E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23</xdr:row>
          <xdr:rowOff>0</xdr:rowOff>
        </xdr:from>
        <xdr:to>
          <xdr:col>18</xdr:col>
          <xdr:colOff>0</xdr:colOff>
          <xdr:row>24</xdr:row>
          <xdr:rowOff>22860</xdr:rowOff>
        </xdr:to>
        <xdr:sp macro="" textlink="">
          <xdr:nvSpPr>
            <xdr:cNvPr id="1761" name="Check Box 737" hidden="1">
              <a:extLst>
                <a:ext uri="{63B3BB69-23CF-44E3-9099-C40C66FF867C}">
                  <a14:compatExt spid="_x0000_s1761"/>
                </a:ext>
                <a:ext uri="{FF2B5EF4-FFF2-40B4-BE49-F238E27FC236}">
                  <a16:creationId xmlns:a16="http://schemas.microsoft.com/office/drawing/2014/main" id="{00000000-0008-0000-0000-0000E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2" name="Check Box 738" hidden="1">
              <a:extLst>
                <a:ext uri="{63B3BB69-23CF-44E3-9099-C40C66FF867C}">
                  <a14:compatExt spid="_x0000_s1762"/>
                </a:ext>
                <a:ext uri="{FF2B5EF4-FFF2-40B4-BE49-F238E27FC236}">
                  <a16:creationId xmlns:a16="http://schemas.microsoft.com/office/drawing/2014/main" id="{00000000-0008-0000-0000-0000E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3" name="Check Box 739" hidden="1">
              <a:extLst>
                <a:ext uri="{63B3BB69-23CF-44E3-9099-C40C66FF867C}">
                  <a14:compatExt spid="_x0000_s1763"/>
                </a:ext>
                <a:ext uri="{FF2B5EF4-FFF2-40B4-BE49-F238E27FC236}">
                  <a16:creationId xmlns:a16="http://schemas.microsoft.com/office/drawing/2014/main" id="{00000000-0008-0000-0000-0000E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24</xdr:row>
          <xdr:rowOff>0</xdr:rowOff>
        </xdr:from>
        <xdr:to>
          <xdr:col>18</xdr:col>
          <xdr:colOff>0</xdr:colOff>
          <xdr:row>25</xdr:row>
          <xdr:rowOff>22860</xdr:rowOff>
        </xdr:to>
        <xdr:sp macro="" textlink="">
          <xdr:nvSpPr>
            <xdr:cNvPr id="1764" name="Check Box 740" hidden="1">
              <a:extLst>
                <a:ext uri="{63B3BB69-23CF-44E3-9099-C40C66FF867C}">
                  <a14:compatExt spid="_x0000_s1764"/>
                </a:ext>
                <a:ext uri="{FF2B5EF4-FFF2-40B4-BE49-F238E27FC236}">
                  <a16:creationId xmlns:a16="http://schemas.microsoft.com/office/drawing/2014/main" id="{00000000-0008-0000-0000-0000E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5" name="Check Box 741" hidden="1">
              <a:extLst>
                <a:ext uri="{63B3BB69-23CF-44E3-9099-C40C66FF867C}">
                  <a14:compatExt spid="_x0000_s1765"/>
                </a:ext>
                <a:ext uri="{FF2B5EF4-FFF2-40B4-BE49-F238E27FC236}">
                  <a16:creationId xmlns:a16="http://schemas.microsoft.com/office/drawing/2014/main" id="{00000000-0008-0000-0000-0000E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6" name="Check Box 742" hidden="1">
              <a:extLst>
                <a:ext uri="{63B3BB69-23CF-44E3-9099-C40C66FF867C}">
                  <a14:compatExt spid="_x0000_s1766"/>
                </a:ext>
                <a:ext uri="{FF2B5EF4-FFF2-40B4-BE49-F238E27FC236}">
                  <a16:creationId xmlns:a16="http://schemas.microsoft.com/office/drawing/2014/main" id="{00000000-0008-0000-0000-0000E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25</xdr:row>
          <xdr:rowOff>0</xdr:rowOff>
        </xdr:from>
        <xdr:to>
          <xdr:col>18</xdr:col>
          <xdr:colOff>0</xdr:colOff>
          <xdr:row>26</xdr:row>
          <xdr:rowOff>22860</xdr:rowOff>
        </xdr:to>
        <xdr:sp macro="" textlink="">
          <xdr:nvSpPr>
            <xdr:cNvPr id="1767" name="Check Box 743" hidden="1">
              <a:extLst>
                <a:ext uri="{63B3BB69-23CF-44E3-9099-C40C66FF867C}">
                  <a14:compatExt spid="_x0000_s1767"/>
                </a:ext>
                <a:ext uri="{FF2B5EF4-FFF2-40B4-BE49-F238E27FC236}">
                  <a16:creationId xmlns:a16="http://schemas.microsoft.com/office/drawing/2014/main" id="{00000000-0008-0000-0000-0000E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8" name="Check Box 744" hidden="1">
              <a:extLst>
                <a:ext uri="{63B3BB69-23CF-44E3-9099-C40C66FF867C}">
                  <a14:compatExt spid="_x0000_s1768"/>
                </a:ext>
                <a:ext uri="{FF2B5EF4-FFF2-40B4-BE49-F238E27FC236}">
                  <a16:creationId xmlns:a16="http://schemas.microsoft.com/office/drawing/2014/main" id="{00000000-0008-0000-0000-0000E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69" name="Check Box 745" hidden="1">
              <a:extLst>
                <a:ext uri="{63B3BB69-23CF-44E3-9099-C40C66FF867C}">
                  <a14:compatExt spid="_x0000_s1769"/>
                </a:ext>
                <a:ext uri="{FF2B5EF4-FFF2-40B4-BE49-F238E27FC236}">
                  <a16:creationId xmlns:a16="http://schemas.microsoft.com/office/drawing/2014/main" id="{00000000-0008-0000-0000-0000E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26</xdr:row>
          <xdr:rowOff>0</xdr:rowOff>
        </xdr:from>
        <xdr:to>
          <xdr:col>18</xdr:col>
          <xdr:colOff>0</xdr:colOff>
          <xdr:row>27</xdr:row>
          <xdr:rowOff>22860</xdr:rowOff>
        </xdr:to>
        <xdr:sp macro="" textlink="">
          <xdr:nvSpPr>
            <xdr:cNvPr id="1770" name="Check Box 746" hidden="1">
              <a:extLst>
                <a:ext uri="{63B3BB69-23CF-44E3-9099-C40C66FF867C}">
                  <a14:compatExt spid="_x0000_s1770"/>
                </a:ext>
                <a:ext uri="{FF2B5EF4-FFF2-40B4-BE49-F238E27FC236}">
                  <a16:creationId xmlns:a16="http://schemas.microsoft.com/office/drawing/2014/main" id="{00000000-0008-0000-0000-0000E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1" name="Check Box 747" hidden="1">
              <a:extLst>
                <a:ext uri="{63B3BB69-23CF-44E3-9099-C40C66FF867C}">
                  <a14:compatExt spid="_x0000_s1771"/>
                </a:ext>
                <a:ext uri="{FF2B5EF4-FFF2-40B4-BE49-F238E27FC236}">
                  <a16:creationId xmlns:a16="http://schemas.microsoft.com/office/drawing/2014/main" id="{00000000-0008-0000-0000-0000E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2" name="Check Box 748" hidden="1">
              <a:extLst>
                <a:ext uri="{63B3BB69-23CF-44E3-9099-C40C66FF867C}">
                  <a14:compatExt spid="_x0000_s1772"/>
                </a:ext>
                <a:ext uri="{FF2B5EF4-FFF2-40B4-BE49-F238E27FC236}">
                  <a16:creationId xmlns:a16="http://schemas.microsoft.com/office/drawing/2014/main" id="{00000000-0008-0000-0000-0000E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27</xdr:row>
          <xdr:rowOff>0</xdr:rowOff>
        </xdr:from>
        <xdr:to>
          <xdr:col>18</xdr:col>
          <xdr:colOff>0</xdr:colOff>
          <xdr:row>28</xdr:row>
          <xdr:rowOff>22860</xdr:rowOff>
        </xdr:to>
        <xdr:sp macro="" textlink="">
          <xdr:nvSpPr>
            <xdr:cNvPr id="1773" name="Check Box 749" hidden="1">
              <a:extLst>
                <a:ext uri="{63B3BB69-23CF-44E3-9099-C40C66FF867C}">
                  <a14:compatExt spid="_x0000_s1773"/>
                </a:ext>
                <a:ext uri="{FF2B5EF4-FFF2-40B4-BE49-F238E27FC236}">
                  <a16:creationId xmlns:a16="http://schemas.microsoft.com/office/drawing/2014/main" id="{00000000-0008-0000-0000-0000E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4" name="Check Box 750" hidden="1">
              <a:extLst>
                <a:ext uri="{63B3BB69-23CF-44E3-9099-C40C66FF867C}">
                  <a14:compatExt spid="_x0000_s1774"/>
                </a:ext>
                <a:ext uri="{FF2B5EF4-FFF2-40B4-BE49-F238E27FC236}">
                  <a16:creationId xmlns:a16="http://schemas.microsoft.com/office/drawing/2014/main" id="{00000000-0008-0000-0000-0000E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5" name="Check Box 751" hidden="1">
              <a:extLst>
                <a:ext uri="{63B3BB69-23CF-44E3-9099-C40C66FF867C}">
                  <a14:compatExt spid="_x0000_s1775"/>
                </a:ext>
                <a:ext uri="{FF2B5EF4-FFF2-40B4-BE49-F238E27FC236}">
                  <a16:creationId xmlns:a16="http://schemas.microsoft.com/office/drawing/2014/main" id="{00000000-0008-0000-0000-0000E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28</xdr:row>
          <xdr:rowOff>0</xdr:rowOff>
        </xdr:from>
        <xdr:to>
          <xdr:col>18</xdr:col>
          <xdr:colOff>0</xdr:colOff>
          <xdr:row>29</xdr:row>
          <xdr:rowOff>22860</xdr:rowOff>
        </xdr:to>
        <xdr:sp macro="" textlink="">
          <xdr:nvSpPr>
            <xdr:cNvPr id="1776" name="Check Box 752" hidden="1">
              <a:extLst>
                <a:ext uri="{63B3BB69-23CF-44E3-9099-C40C66FF867C}">
                  <a14:compatExt spid="_x0000_s1776"/>
                </a:ext>
                <a:ext uri="{FF2B5EF4-FFF2-40B4-BE49-F238E27FC236}">
                  <a16:creationId xmlns:a16="http://schemas.microsoft.com/office/drawing/2014/main" id="{00000000-0008-0000-0000-0000F0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7" name="Check Box 753" hidden="1">
              <a:extLst>
                <a:ext uri="{63B3BB69-23CF-44E3-9099-C40C66FF867C}">
                  <a14:compatExt spid="_x0000_s1777"/>
                </a:ext>
                <a:ext uri="{FF2B5EF4-FFF2-40B4-BE49-F238E27FC236}">
                  <a16:creationId xmlns:a16="http://schemas.microsoft.com/office/drawing/2014/main" id="{00000000-0008-0000-0000-0000F1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8" name="Check Box 754" hidden="1">
              <a:extLst>
                <a:ext uri="{63B3BB69-23CF-44E3-9099-C40C66FF867C}">
                  <a14:compatExt spid="_x0000_s1778"/>
                </a:ext>
                <a:ext uri="{FF2B5EF4-FFF2-40B4-BE49-F238E27FC236}">
                  <a16:creationId xmlns:a16="http://schemas.microsoft.com/office/drawing/2014/main" id="{00000000-0008-0000-0000-0000F2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29</xdr:row>
          <xdr:rowOff>0</xdr:rowOff>
        </xdr:from>
        <xdr:to>
          <xdr:col>18</xdr:col>
          <xdr:colOff>0</xdr:colOff>
          <xdr:row>30</xdr:row>
          <xdr:rowOff>22860</xdr:rowOff>
        </xdr:to>
        <xdr:sp macro="" textlink="">
          <xdr:nvSpPr>
            <xdr:cNvPr id="1779" name="Check Box 755" hidden="1">
              <a:extLst>
                <a:ext uri="{63B3BB69-23CF-44E3-9099-C40C66FF867C}">
                  <a14:compatExt spid="_x0000_s1779"/>
                </a:ext>
                <a:ext uri="{FF2B5EF4-FFF2-40B4-BE49-F238E27FC236}">
                  <a16:creationId xmlns:a16="http://schemas.microsoft.com/office/drawing/2014/main" id="{00000000-0008-0000-0000-0000F3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0" name="Check Box 756" hidden="1">
              <a:extLst>
                <a:ext uri="{63B3BB69-23CF-44E3-9099-C40C66FF867C}">
                  <a14:compatExt spid="_x0000_s1780"/>
                </a:ext>
                <a:ext uri="{FF2B5EF4-FFF2-40B4-BE49-F238E27FC236}">
                  <a16:creationId xmlns:a16="http://schemas.microsoft.com/office/drawing/2014/main" id="{00000000-0008-0000-0000-0000F4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1" name="Check Box 757" hidden="1">
              <a:extLst>
                <a:ext uri="{63B3BB69-23CF-44E3-9099-C40C66FF867C}">
                  <a14:compatExt spid="_x0000_s1781"/>
                </a:ext>
                <a:ext uri="{FF2B5EF4-FFF2-40B4-BE49-F238E27FC236}">
                  <a16:creationId xmlns:a16="http://schemas.microsoft.com/office/drawing/2014/main" id="{00000000-0008-0000-0000-0000F5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30</xdr:row>
          <xdr:rowOff>0</xdr:rowOff>
        </xdr:from>
        <xdr:to>
          <xdr:col>18</xdr:col>
          <xdr:colOff>0</xdr:colOff>
          <xdr:row>31</xdr:row>
          <xdr:rowOff>22860</xdr:rowOff>
        </xdr:to>
        <xdr:sp macro="" textlink="">
          <xdr:nvSpPr>
            <xdr:cNvPr id="1782" name="Check Box 758" hidden="1">
              <a:extLst>
                <a:ext uri="{63B3BB69-23CF-44E3-9099-C40C66FF867C}">
                  <a14:compatExt spid="_x0000_s1782"/>
                </a:ext>
                <a:ext uri="{FF2B5EF4-FFF2-40B4-BE49-F238E27FC236}">
                  <a16:creationId xmlns:a16="http://schemas.microsoft.com/office/drawing/2014/main" id="{00000000-0008-0000-0000-0000F6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3" name="Check Box 759" hidden="1">
              <a:extLst>
                <a:ext uri="{63B3BB69-23CF-44E3-9099-C40C66FF867C}">
                  <a14:compatExt spid="_x0000_s1783"/>
                </a:ext>
                <a:ext uri="{FF2B5EF4-FFF2-40B4-BE49-F238E27FC236}">
                  <a16:creationId xmlns:a16="http://schemas.microsoft.com/office/drawing/2014/main" id="{00000000-0008-0000-0000-0000F7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4" name="Check Box 760" hidden="1">
              <a:extLst>
                <a:ext uri="{63B3BB69-23CF-44E3-9099-C40C66FF867C}">
                  <a14:compatExt spid="_x0000_s1784"/>
                </a:ext>
                <a:ext uri="{FF2B5EF4-FFF2-40B4-BE49-F238E27FC236}">
                  <a16:creationId xmlns:a16="http://schemas.microsoft.com/office/drawing/2014/main" id="{00000000-0008-0000-0000-0000F8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31</xdr:row>
          <xdr:rowOff>0</xdr:rowOff>
        </xdr:from>
        <xdr:to>
          <xdr:col>18</xdr:col>
          <xdr:colOff>0</xdr:colOff>
          <xdr:row>32</xdr:row>
          <xdr:rowOff>22860</xdr:rowOff>
        </xdr:to>
        <xdr:sp macro="" textlink="">
          <xdr:nvSpPr>
            <xdr:cNvPr id="1785" name="Check Box 761" hidden="1">
              <a:extLst>
                <a:ext uri="{63B3BB69-23CF-44E3-9099-C40C66FF867C}">
                  <a14:compatExt spid="_x0000_s1785"/>
                </a:ext>
                <a:ext uri="{FF2B5EF4-FFF2-40B4-BE49-F238E27FC236}">
                  <a16:creationId xmlns:a16="http://schemas.microsoft.com/office/drawing/2014/main" id="{00000000-0008-0000-0000-0000F9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6" name="Check Box 762" hidden="1">
              <a:extLst>
                <a:ext uri="{63B3BB69-23CF-44E3-9099-C40C66FF867C}">
                  <a14:compatExt spid="_x0000_s1786"/>
                </a:ext>
                <a:ext uri="{FF2B5EF4-FFF2-40B4-BE49-F238E27FC236}">
                  <a16:creationId xmlns:a16="http://schemas.microsoft.com/office/drawing/2014/main" id="{00000000-0008-0000-0000-0000FA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7" name="Check Box 763" hidden="1">
              <a:extLst>
                <a:ext uri="{63B3BB69-23CF-44E3-9099-C40C66FF867C}">
                  <a14:compatExt spid="_x0000_s1787"/>
                </a:ext>
                <a:ext uri="{FF2B5EF4-FFF2-40B4-BE49-F238E27FC236}">
                  <a16:creationId xmlns:a16="http://schemas.microsoft.com/office/drawing/2014/main" id="{00000000-0008-0000-0000-0000FB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32</xdr:row>
          <xdr:rowOff>0</xdr:rowOff>
        </xdr:from>
        <xdr:to>
          <xdr:col>18</xdr:col>
          <xdr:colOff>0</xdr:colOff>
          <xdr:row>33</xdr:row>
          <xdr:rowOff>22860</xdr:rowOff>
        </xdr:to>
        <xdr:sp macro="" textlink="">
          <xdr:nvSpPr>
            <xdr:cNvPr id="1788" name="Check Box 764" hidden="1">
              <a:extLst>
                <a:ext uri="{63B3BB69-23CF-44E3-9099-C40C66FF867C}">
                  <a14:compatExt spid="_x0000_s1788"/>
                </a:ext>
                <a:ext uri="{FF2B5EF4-FFF2-40B4-BE49-F238E27FC236}">
                  <a16:creationId xmlns:a16="http://schemas.microsoft.com/office/drawing/2014/main" id="{00000000-0008-0000-0000-0000FC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89" name="Check Box 765" hidden="1">
              <a:extLst>
                <a:ext uri="{63B3BB69-23CF-44E3-9099-C40C66FF867C}">
                  <a14:compatExt spid="_x0000_s1789"/>
                </a:ext>
                <a:ext uri="{FF2B5EF4-FFF2-40B4-BE49-F238E27FC236}">
                  <a16:creationId xmlns:a16="http://schemas.microsoft.com/office/drawing/2014/main" id="{00000000-0008-0000-0000-0000FD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0" name="Check Box 766" hidden="1">
              <a:extLst>
                <a:ext uri="{63B3BB69-23CF-44E3-9099-C40C66FF867C}">
                  <a14:compatExt spid="_x0000_s1790"/>
                </a:ext>
                <a:ext uri="{FF2B5EF4-FFF2-40B4-BE49-F238E27FC236}">
                  <a16:creationId xmlns:a16="http://schemas.microsoft.com/office/drawing/2014/main" id="{00000000-0008-0000-0000-0000FE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33</xdr:row>
          <xdr:rowOff>0</xdr:rowOff>
        </xdr:from>
        <xdr:to>
          <xdr:col>18</xdr:col>
          <xdr:colOff>0</xdr:colOff>
          <xdr:row>34</xdr:row>
          <xdr:rowOff>22860</xdr:rowOff>
        </xdr:to>
        <xdr:sp macro="" textlink="">
          <xdr:nvSpPr>
            <xdr:cNvPr id="1791" name="Check Box 767" hidden="1">
              <a:extLst>
                <a:ext uri="{63B3BB69-23CF-44E3-9099-C40C66FF867C}">
                  <a14:compatExt spid="_x0000_s1791"/>
                </a:ext>
                <a:ext uri="{FF2B5EF4-FFF2-40B4-BE49-F238E27FC236}">
                  <a16:creationId xmlns:a16="http://schemas.microsoft.com/office/drawing/2014/main" id="{00000000-0008-0000-0000-0000FF0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2" name="Check Box 768" hidden="1">
              <a:extLst>
                <a:ext uri="{63B3BB69-23CF-44E3-9099-C40C66FF867C}">
                  <a14:compatExt spid="_x0000_s1792"/>
                </a:ext>
                <a:ext uri="{FF2B5EF4-FFF2-40B4-BE49-F238E27FC236}">
                  <a16:creationId xmlns:a16="http://schemas.microsoft.com/office/drawing/2014/main" id="{00000000-0008-0000-0000-00000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3" name="Check Box 769" hidden="1">
              <a:extLst>
                <a:ext uri="{63B3BB69-23CF-44E3-9099-C40C66FF867C}">
                  <a14:compatExt spid="_x0000_s1793"/>
                </a:ext>
                <a:ext uri="{FF2B5EF4-FFF2-40B4-BE49-F238E27FC236}">
                  <a16:creationId xmlns:a16="http://schemas.microsoft.com/office/drawing/2014/main" id="{00000000-0008-0000-0000-00000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34</xdr:row>
          <xdr:rowOff>0</xdr:rowOff>
        </xdr:from>
        <xdr:to>
          <xdr:col>18</xdr:col>
          <xdr:colOff>0</xdr:colOff>
          <xdr:row>35</xdr:row>
          <xdr:rowOff>22860</xdr:rowOff>
        </xdr:to>
        <xdr:sp macro="" textlink="">
          <xdr:nvSpPr>
            <xdr:cNvPr id="1794" name="Check Box 770" hidden="1">
              <a:extLst>
                <a:ext uri="{63B3BB69-23CF-44E3-9099-C40C66FF867C}">
                  <a14:compatExt spid="_x0000_s1794"/>
                </a:ext>
                <a:ext uri="{FF2B5EF4-FFF2-40B4-BE49-F238E27FC236}">
                  <a16:creationId xmlns:a16="http://schemas.microsoft.com/office/drawing/2014/main" id="{00000000-0008-0000-0000-00000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5" name="Check Box 771" hidden="1">
              <a:extLst>
                <a:ext uri="{63B3BB69-23CF-44E3-9099-C40C66FF867C}">
                  <a14:compatExt spid="_x0000_s1795"/>
                </a:ext>
                <a:ext uri="{FF2B5EF4-FFF2-40B4-BE49-F238E27FC236}">
                  <a16:creationId xmlns:a16="http://schemas.microsoft.com/office/drawing/2014/main" id="{00000000-0008-0000-0000-00000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6" name="Check Box 772" hidden="1">
              <a:extLst>
                <a:ext uri="{63B3BB69-23CF-44E3-9099-C40C66FF867C}">
                  <a14:compatExt spid="_x0000_s1796"/>
                </a:ext>
                <a:ext uri="{FF2B5EF4-FFF2-40B4-BE49-F238E27FC236}">
                  <a16:creationId xmlns:a16="http://schemas.microsoft.com/office/drawing/2014/main" id="{00000000-0008-0000-0000-00000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35</xdr:row>
          <xdr:rowOff>0</xdr:rowOff>
        </xdr:from>
        <xdr:to>
          <xdr:col>18</xdr:col>
          <xdr:colOff>0</xdr:colOff>
          <xdr:row>36</xdr:row>
          <xdr:rowOff>22860</xdr:rowOff>
        </xdr:to>
        <xdr:sp macro="" textlink="">
          <xdr:nvSpPr>
            <xdr:cNvPr id="1797" name="Check Box 773" hidden="1">
              <a:extLst>
                <a:ext uri="{63B3BB69-23CF-44E3-9099-C40C66FF867C}">
                  <a14:compatExt spid="_x0000_s1797"/>
                </a:ext>
                <a:ext uri="{FF2B5EF4-FFF2-40B4-BE49-F238E27FC236}">
                  <a16:creationId xmlns:a16="http://schemas.microsoft.com/office/drawing/2014/main" id="{00000000-0008-0000-0000-00000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8" name="Check Box 774" hidden="1">
              <a:extLst>
                <a:ext uri="{63B3BB69-23CF-44E3-9099-C40C66FF867C}">
                  <a14:compatExt spid="_x0000_s1798"/>
                </a:ext>
                <a:ext uri="{FF2B5EF4-FFF2-40B4-BE49-F238E27FC236}">
                  <a16:creationId xmlns:a16="http://schemas.microsoft.com/office/drawing/2014/main" id="{00000000-0008-0000-0000-00000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799" name="Check Box 775" hidden="1">
              <a:extLst>
                <a:ext uri="{63B3BB69-23CF-44E3-9099-C40C66FF867C}">
                  <a14:compatExt spid="_x0000_s1799"/>
                </a:ext>
                <a:ext uri="{FF2B5EF4-FFF2-40B4-BE49-F238E27FC236}">
                  <a16:creationId xmlns:a16="http://schemas.microsoft.com/office/drawing/2014/main" id="{00000000-0008-0000-0000-00000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36</xdr:row>
          <xdr:rowOff>0</xdr:rowOff>
        </xdr:from>
        <xdr:to>
          <xdr:col>18</xdr:col>
          <xdr:colOff>0</xdr:colOff>
          <xdr:row>37</xdr:row>
          <xdr:rowOff>22860</xdr:rowOff>
        </xdr:to>
        <xdr:sp macro="" textlink="">
          <xdr:nvSpPr>
            <xdr:cNvPr id="1800" name="Check Box 776" hidden="1">
              <a:extLst>
                <a:ext uri="{63B3BB69-23CF-44E3-9099-C40C66FF867C}">
                  <a14:compatExt spid="_x0000_s1800"/>
                </a:ext>
                <a:ext uri="{FF2B5EF4-FFF2-40B4-BE49-F238E27FC236}">
                  <a16:creationId xmlns:a16="http://schemas.microsoft.com/office/drawing/2014/main" id="{00000000-0008-0000-0000-00000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1" name="Check Box 777" hidden="1">
              <a:extLst>
                <a:ext uri="{63B3BB69-23CF-44E3-9099-C40C66FF867C}">
                  <a14:compatExt spid="_x0000_s1801"/>
                </a:ext>
                <a:ext uri="{FF2B5EF4-FFF2-40B4-BE49-F238E27FC236}">
                  <a16:creationId xmlns:a16="http://schemas.microsoft.com/office/drawing/2014/main" id="{00000000-0008-0000-0000-00000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2" name="Check Box 778" hidden="1">
              <a:extLst>
                <a:ext uri="{63B3BB69-23CF-44E3-9099-C40C66FF867C}">
                  <a14:compatExt spid="_x0000_s1802"/>
                </a:ext>
                <a:ext uri="{FF2B5EF4-FFF2-40B4-BE49-F238E27FC236}">
                  <a16:creationId xmlns:a16="http://schemas.microsoft.com/office/drawing/2014/main" id="{00000000-0008-0000-0000-00000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37</xdr:row>
          <xdr:rowOff>0</xdr:rowOff>
        </xdr:from>
        <xdr:to>
          <xdr:col>18</xdr:col>
          <xdr:colOff>0</xdr:colOff>
          <xdr:row>38</xdr:row>
          <xdr:rowOff>22860</xdr:rowOff>
        </xdr:to>
        <xdr:sp macro="" textlink="">
          <xdr:nvSpPr>
            <xdr:cNvPr id="1803" name="Check Box 779" hidden="1">
              <a:extLst>
                <a:ext uri="{63B3BB69-23CF-44E3-9099-C40C66FF867C}">
                  <a14:compatExt spid="_x0000_s1803"/>
                </a:ext>
                <a:ext uri="{FF2B5EF4-FFF2-40B4-BE49-F238E27FC236}">
                  <a16:creationId xmlns:a16="http://schemas.microsoft.com/office/drawing/2014/main" id="{00000000-0008-0000-0000-00000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4" name="Check Box 780" hidden="1">
              <a:extLst>
                <a:ext uri="{63B3BB69-23CF-44E3-9099-C40C66FF867C}">
                  <a14:compatExt spid="_x0000_s1804"/>
                </a:ext>
                <a:ext uri="{FF2B5EF4-FFF2-40B4-BE49-F238E27FC236}">
                  <a16:creationId xmlns:a16="http://schemas.microsoft.com/office/drawing/2014/main" id="{00000000-0008-0000-0000-00000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5" name="Check Box 781" hidden="1">
              <a:extLst>
                <a:ext uri="{63B3BB69-23CF-44E3-9099-C40C66FF867C}">
                  <a14:compatExt spid="_x0000_s1805"/>
                </a:ext>
                <a:ext uri="{FF2B5EF4-FFF2-40B4-BE49-F238E27FC236}">
                  <a16:creationId xmlns:a16="http://schemas.microsoft.com/office/drawing/2014/main" id="{00000000-0008-0000-0000-00000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38</xdr:row>
          <xdr:rowOff>0</xdr:rowOff>
        </xdr:from>
        <xdr:to>
          <xdr:col>18</xdr:col>
          <xdr:colOff>0</xdr:colOff>
          <xdr:row>39</xdr:row>
          <xdr:rowOff>22860</xdr:rowOff>
        </xdr:to>
        <xdr:sp macro="" textlink="">
          <xdr:nvSpPr>
            <xdr:cNvPr id="1806" name="Check Box 782" hidden="1">
              <a:extLst>
                <a:ext uri="{63B3BB69-23CF-44E3-9099-C40C66FF867C}">
                  <a14:compatExt spid="_x0000_s1806"/>
                </a:ext>
                <a:ext uri="{FF2B5EF4-FFF2-40B4-BE49-F238E27FC236}">
                  <a16:creationId xmlns:a16="http://schemas.microsoft.com/office/drawing/2014/main" id="{00000000-0008-0000-0000-00000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7" name="Check Box 783" hidden="1">
              <a:extLst>
                <a:ext uri="{63B3BB69-23CF-44E3-9099-C40C66FF867C}">
                  <a14:compatExt spid="_x0000_s1807"/>
                </a:ext>
                <a:ext uri="{FF2B5EF4-FFF2-40B4-BE49-F238E27FC236}">
                  <a16:creationId xmlns:a16="http://schemas.microsoft.com/office/drawing/2014/main" id="{00000000-0008-0000-0000-00000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8" name="Check Box 784" hidden="1">
              <a:extLst>
                <a:ext uri="{63B3BB69-23CF-44E3-9099-C40C66FF867C}">
                  <a14:compatExt spid="_x0000_s1808"/>
                </a:ext>
                <a:ext uri="{FF2B5EF4-FFF2-40B4-BE49-F238E27FC236}">
                  <a16:creationId xmlns:a16="http://schemas.microsoft.com/office/drawing/2014/main" id="{00000000-0008-0000-0000-00001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39</xdr:row>
          <xdr:rowOff>0</xdr:rowOff>
        </xdr:from>
        <xdr:to>
          <xdr:col>18</xdr:col>
          <xdr:colOff>0</xdr:colOff>
          <xdr:row>40</xdr:row>
          <xdr:rowOff>22860</xdr:rowOff>
        </xdr:to>
        <xdr:sp macro="" textlink="">
          <xdr:nvSpPr>
            <xdr:cNvPr id="1809" name="Check Box 785" hidden="1">
              <a:extLst>
                <a:ext uri="{63B3BB69-23CF-44E3-9099-C40C66FF867C}">
                  <a14:compatExt spid="_x0000_s1809"/>
                </a:ext>
                <a:ext uri="{FF2B5EF4-FFF2-40B4-BE49-F238E27FC236}">
                  <a16:creationId xmlns:a16="http://schemas.microsoft.com/office/drawing/2014/main" id="{00000000-0008-0000-0000-00001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0" name="Check Box 786" hidden="1">
              <a:extLst>
                <a:ext uri="{63B3BB69-23CF-44E3-9099-C40C66FF867C}">
                  <a14:compatExt spid="_x0000_s1810"/>
                </a:ext>
                <a:ext uri="{FF2B5EF4-FFF2-40B4-BE49-F238E27FC236}">
                  <a16:creationId xmlns:a16="http://schemas.microsoft.com/office/drawing/2014/main" id="{00000000-0008-0000-0000-00001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1" name="Check Box 787" hidden="1">
              <a:extLst>
                <a:ext uri="{63B3BB69-23CF-44E3-9099-C40C66FF867C}">
                  <a14:compatExt spid="_x0000_s1811"/>
                </a:ext>
                <a:ext uri="{FF2B5EF4-FFF2-40B4-BE49-F238E27FC236}">
                  <a16:creationId xmlns:a16="http://schemas.microsoft.com/office/drawing/2014/main" id="{00000000-0008-0000-0000-00001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40</xdr:row>
          <xdr:rowOff>0</xdr:rowOff>
        </xdr:from>
        <xdr:to>
          <xdr:col>18</xdr:col>
          <xdr:colOff>0</xdr:colOff>
          <xdr:row>41</xdr:row>
          <xdr:rowOff>22860</xdr:rowOff>
        </xdr:to>
        <xdr:sp macro="" textlink="">
          <xdr:nvSpPr>
            <xdr:cNvPr id="1812" name="Check Box 788" hidden="1">
              <a:extLst>
                <a:ext uri="{63B3BB69-23CF-44E3-9099-C40C66FF867C}">
                  <a14:compatExt spid="_x0000_s1812"/>
                </a:ext>
                <a:ext uri="{FF2B5EF4-FFF2-40B4-BE49-F238E27FC236}">
                  <a16:creationId xmlns:a16="http://schemas.microsoft.com/office/drawing/2014/main" id="{00000000-0008-0000-0000-00001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3" name="Check Box 789" hidden="1">
              <a:extLst>
                <a:ext uri="{63B3BB69-23CF-44E3-9099-C40C66FF867C}">
                  <a14:compatExt spid="_x0000_s1813"/>
                </a:ext>
                <a:ext uri="{FF2B5EF4-FFF2-40B4-BE49-F238E27FC236}">
                  <a16:creationId xmlns:a16="http://schemas.microsoft.com/office/drawing/2014/main" id="{00000000-0008-0000-0000-00001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4" name="Check Box 790" hidden="1">
              <a:extLst>
                <a:ext uri="{63B3BB69-23CF-44E3-9099-C40C66FF867C}">
                  <a14:compatExt spid="_x0000_s1814"/>
                </a:ext>
                <a:ext uri="{FF2B5EF4-FFF2-40B4-BE49-F238E27FC236}">
                  <a16:creationId xmlns:a16="http://schemas.microsoft.com/office/drawing/2014/main" id="{00000000-0008-0000-0000-00001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41</xdr:row>
          <xdr:rowOff>0</xdr:rowOff>
        </xdr:from>
        <xdr:to>
          <xdr:col>18</xdr:col>
          <xdr:colOff>0</xdr:colOff>
          <xdr:row>42</xdr:row>
          <xdr:rowOff>22860</xdr:rowOff>
        </xdr:to>
        <xdr:sp macro="" textlink="">
          <xdr:nvSpPr>
            <xdr:cNvPr id="1815" name="Check Box 791" hidden="1">
              <a:extLst>
                <a:ext uri="{63B3BB69-23CF-44E3-9099-C40C66FF867C}">
                  <a14:compatExt spid="_x0000_s1815"/>
                </a:ext>
                <a:ext uri="{FF2B5EF4-FFF2-40B4-BE49-F238E27FC236}">
                  <a16:creationId xmlns:a16="http://schemas.microsoft.com/office/drawing/2014/main" id="{00000000-0008-0000-0000-00001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6" name="Check Box 792" hidden="1">
              <a:extLst>
                <a:ext uri="{63B3BB69-23CF-44E3-9099-C40C66FF867C}">
                  <a14:compatExt spid="_x0000_s1816"/>
                </a:ext>
                <a:ext uri="{FF2B5EF4-FFF2-40B4-BE49-F238E27FC236}">
                  <a16:creationId xmlns:a16="http://schemas.microsoft.com/office/drawing/2014/main" id="{00000000-0008-0000-0000-00001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7" name="Check Box 793" hidden="1">
              <a:extLst>
                <a:ext uri="{63B3BB69-23CF-44E3-9099-C40C66FF867C}">
                  <a14:compatExt spid="_x0000_s1817"/>
                </a:ext>
                <a:ext uri="{FF2B5EF4-FFF2-40B4-BE49-F238E27FC236}">
                  <a16:creationId xmlns:a16="http://schemas.microsoft.com/office/drawing/2014/main" id="{00000000-0008-0000-0000-00001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42</xdr:row>
          <xdr:rowOff>0</xdr:rowOff>
        </xdr:from>
        <xdr:to>
          <xdr:col>18</xdr:col>
          <xdr:colOff>0</xdr:colOff>
          <xdr:row>43</xdr:row>
          <xdr:rowOff>22860</xdr:rowOff>
        </xdr:to>
        <xdr:sp macro="" textlink="">
          <xdr:nvSpPr>
            <xdr:cNvPr id="1818" name="Check Box 794" hidden="1">
              <a:extLst>
                <a:ext uri="{63B3BB69-23CF-44E3-9099-C40C66FF867C}">
                  <a14:compatExt spid="_x0000_s1818"/>
                </a:ext>
                <a:ext uri="{FF2B5EF4-FFF2-40B4-BE49-F238E27FC236}">
                  <a16:creationId xmlns:a16="http://schemas.microsoft.com/office/drawing/2014/main" id="{00000000-0008-0000-0000-00001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19" name="Check Box 795" hidden="1">
              <a:extLst>
                <a:ext uri="{63B3BB69-23CF-44E3-9099-C40C66FF867C}">
                  <a14:compatExt spid="_x0000_s1819"/>
                </a:ext>
                <a:ext uri="{FF2B5EF4-FFF2-40B4-BE49-F238E27FC236}">
                  <a16:creationId xmlns:a16="http://schemas.microsoft.com/office/drawing/2014/main" id="{00000000-0008-0000-0000-00001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0" name="Check Box 796" hidden="1">
              <a:extLst>
                <a:ext uri="{63B3BB69-23CF-44E3-9099-C40C66FF867C}">
                  <a14:compatExt spid="_x0000_s1820"/>
                </a:ext>
                <a:ext uri="{FF2B5EF4-FFF2-40B4-BE49-F238E27FC236}">
                  <a16:creationId xmlns:a16="http://schemas.microsoft.com/office/drawing/2014/main" id="{00000000-0008-0000-0000-00001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43</xdr:row>
          <xdr:rowOff>0</xdr:rowOff>
        </xdr:from>
        <xdr:to>
          <xdr:col>18</xdr:col>
          <xdr:colOff>0</xdr:colOff>
          <xdr:row>44</xdr:row>
          <xdr:rowOff>22860</xdr:rowOff>
        </xdr:to>
        <xdr:sp macro="" textlink="">
          <xdr:nvSpPr>
            <xdr:cNvPr id="1821" name="Check Box 797" hidden="1">
              <a:extLst>
                <a:ext uri="{63B3BB69-23CF-44E3-9099-C40C66FF867C}">
                  <a14:compatExt spid="_x0000_s1821"/>
                </a:ext>
                <a:ext uri="{FF2B5EF4-FFF2-40B4-BE49-F238E27FC236}">
                  <a16:creationId xmlns:a16="http://schemas.microsoft.com/office/drawing/2014/main" id="{00000000-0008-0000-0000-00001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2" name="Check Box 798" hidden="1">
              <a:extLst>
                <a:ext uri="{63B3BB69-23CF-44E3-9099-C40C66FF867C}">
                  <a14:compatExt spid="_x0000_s1822"/>
                </a:ext>
                <a:ext uri="{FF2B5EF4-FFF2-40B4-BE49-F238E27FC236}">
                  <a16:creationId xmlns:a16="http://schemas.microsoft.com/office/drawing/2014/main" id="{00000000-0008-0000-0000-00001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3" name="Check Box 799" hidden="1">
              <a:extLst>
                <a:ext uri="{63B3BB69-23CF-44E3-9099-C40C66FF867C}">
                  <a14:compatExt spid="_x0000_s1823"/>
                </a:ext>
                <a:ext uri="{FF2B5EF4-FFF2-40B4-BE49-F238E27FC236}">
                  <a16:creationId xmlns:a16="http://schemas.microsoft.com/office/drawing/2014/main" id="{00000000-0008-0000-0000-00001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44</xdr:row>
          <xdr:rowOff>0</xdr:rowOff>
        </xdr:from>
        <xdr:to>
          <xdr:col>18</xdr:col>
          <xdr:colOff>0</xdr:colOff>
          <xdr:row>45</xdr:row>
          <xdr:rowOff>22860</xdr:rowOff>
        </xdr:to>
        <xdr:sp macro="" textlink="">
          <xdr:nvSpPr>
            <xdr:cNvPr id="1824" name="Check Box 800" hidden="1">
              <a:extLst>
                <a:ext uri="{63B3BB69-23CF-44E3-9099-C40C66FF867C}">
                  <a14:compatExt spid="_x0000_s1824"/>
                </a:ext>
                <a:ext uri="{FF2B5EF4-FFF2-40B4-BE49-F238E27FC236}">
                  <a16:creationId xmlns:a16="http://schemas.microsoft.com/office/drawing/2014/main" id="{00000000-0008-0000-0000-00002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5" name="Check Box 801" hidden="1">
              <a:extLst>
                <a:ext uri="{63B3BB69-23CF-44E3-9099-C40C66FF867C}">
                  <a14:compatExt spid="_x0000_s1825"/>
                </a:ext>
                <a:ext uri="{FF2B5EF4-FFF2-40B4-BE49-F238E27FC236}">
                  <a16:creationId xmlns:a16="http://schemas.microsoft.com/office/drawing/2014/main" id="{00000000-0008-0000-0000-00002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6" name="Check Box 802" hidden="1">
              <a:extLst>
                <a:ext uri="{63B3BB69-23CF-44E3-9099-C40C66FF867C}">
                  <a14:compatExt spid="_x0000_s1826"/>
                </a:ext>
                <a:ext uri="{FF2B5EF4-FFF2-40B4-BE49-F238E27FC236}">
                  <a16:creationId xmlns:a16="http://schemas.microsoft.com/office/drawing/2014/main" id="{00000000-0008-0000-0000-00002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45</xdr:row>
          <xdr:rowOff>0</xdr:rowOff>
        </xdr:from>
        <xdr:to>
          <xdr:col>18</xdr:col>
          <xdr:colOff>0</xdr:colOff>
          <xdr:row>46</xdr:row>
          <xdr:rowOff>22860</xdr:rowOff>
        </xdr:to>
        <xdr:sp macro="" textlink="">
          <xdr:nvSpPr>
            <xdr:cNvPr id="1827" name="Check Box 803" hidden="1">
              <a:extLst>
                <a:ext uri="{63B3BB69-23CF-44E3-9099-C40C66FF867C}">
                  <a14:compatExt spid="_x0000_s1827"/>
                </a:ext>
                <a:ext uri="{FF2B5EF4-FFF2-40B4-BE49-F238E27FC236}">
                  <a16:creationId xmlns:a16="http://schemas.microsoft.com/office/drawing/2014/main" id="{00000000-0008-0000-0000-00002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8" name="Check Box 804" hidden="1">
              <a:extLst>
                <a:ext uri="{63B3BB69-23CF-44E3-9099-C40C66FF867C}">
                  <a14:compatExt spid="_x0000_s1828"/>
                </a:ext>
                <a:ext uri="{FF2B5EF4-FFF2-40B4-BE49-F238E27FC236}">
                  <a16:creationId xmlns:a16="http://schemas.microsoft.com/office/drawing/2014/main" id="{00000000-0008-0000-0000-00002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29" name="Check Box 805" hidden="1">
              <a:extLst>
                <a:ext uri="{63B3BB69-23CF-44E3-9099-C40C66FF867C}">
                  <a14:compatExt spid="_x0000_s1829"/>
                </a:ext>
                <a:ext uri="{FF2B5EF4-FFF2-40B4-BE49-F238E27FC236}">
                  <a16:creationId xmlns:a16="http://schemas.microsoft.com/office/drawing/2014/main" id="{00000000-0008-0000-0000-00002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46</xdr:row>
          <xdr:rowOff>0</xdr:rowOff>
        </xdr:from>
        <xdr:to>
          <xdr:col>18</xdr:col>
          <xdr:colOff>0</xdr:colOff>
          <xdr:row>47</xdr:row>
          <xdr:rowOff>22860</xdr:rowOff>
        </xdr:to>
        <xdr:sp macro="" textlink="">
          <xdr:nvSpPr>
            <xdr:cNvPr id="1830" name="Check Box 806" hidden="1">
              <a:extLst>
                <a:ext uri="{63B3BB69-23CF-44E3-9099-C40C66FF867C}">
                  <a14:compatExt spid="_x0000_s1830"/>
                </a:ext>
                <a:ext uri="{FF2B5EF4-FFF2-40B4-BE49-F238E27FC236}">
                  <a16:creationId xmlns:a16="http://schemas.microsoft.com/office/drawing/2014/main" id="{00000000-0008-0000-0000-00002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1" name="Check Box 807" hidden="1">
              <a:extLst>
                <a:ext uri="{63B3BB69-23CF-44E3-9099-C40C66FF867C}">
                  <a14:compatExt spid="_x0000_s1831"/>
                </a:ext>
                <a:ext uri="{FF2B5EF4-FFF2-40B4-BE49-F238E27FC236}">
                  <a16:creationId xmlns:a16="http://schemas.microsoft.com/office/drawing/2014/main" id="{00000000-0008-0000-0000-00002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2" name="Check Box 808" hidden="1">
              <a:extLst>
                <a:ext uri="{63B3BB69-23CF-44E3-9099-C40C66FF867C}">
                  <a14:compatExt spid="_x0000_s1832"/>
                </a:ext>
                <a:ext uri="{FF2B5EF4-FFF2-40B4-BE49-F238E27FC236}">
                  <a16:creationId xmlns:a16="http://schemas.microsoft.com/office/drawing/2014/main" id="{00000000-0008-0000-0000-00002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47</xdr:row>
          <xdr:rowOff>0</xdr:rowOff>
        </xdr:from>
        <xdr:to>
          <xdr:col>18</xdr:col>
          <xdr:colOff>0</xdr:colOff>
          <xdr:row>48</xdr:row>
          <xdr:rowOff>22860</xdr:rowOff>
        </xdr:to>
        <xdr:sp macro="" textlink="">
          <xdr:nvSpPr>
            <xdr:cNvPr id="1833" name="Check Box 809" hidden="1">
              <a:extLst>
                <a:ext uri="{63B3BB69-23CF-44E3-9099-C40C66FF867C}">
                  <a14:compatExt spid="_x0000_s1833"/>
                </a:ext>
                <a:ext uri="{FF2B5EF4-FFF2-40B4-BE49-F238E27FC236}">
                  <a16:creationId xmlns:a16="http://schemas.microsoft.com/office/drawing/2014/main" id="{00000000-0008-0000-0000-00002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4" name="Check Box 810" hidden="1">
              <a:extLst>
                <a:ext uri="{63B3BB69-23CF-44E3-9099-C40C66FF867C}">
                  <a14:compatExt spid="_x0000_s1834"/>
                </a:ext>
                <a:ext uri="{FF2B5EF4-FFF2-40B4-BE49-F238E27FC236}">
                  <a16:creationId xmlns:a16="http://schemas.microsoft.com/office/drawing/2014/main" id="{00000000-0008-0000-0000-00002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5" name="Check Box 811" hidden="1">
              <a:extLst>
                <a:ext uri="{63B3BB69-23CF-44E3-9099-C40C66FF867C}">
                  <a14:compatExt spid="_x0000_s1835"/>
                </a:ext>
                <a:ext uri="{FF2B5EF4-FFF2-40B4-BE49-F238E27FC236}">
                  <a16:creationId xmlns:a16="http://schemas.microsoft.com/office/drawing/2014/main" id="{00000000-0008-0000-0000-00002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48</xdr:row>
          <xdr:rowOff>0</xdr:rowOff>
        </xdr:from>
        <xdr:to>
          <xdr:col>18</xdr:col>
          <xdr:colOff>0</xdr:colOff>
          <xdr:row>49</xdr:row>
          <xdr:rowOff>22860</xdr:rowOff>
        </xdr:to>
        <xdr:sp macro="" textlink="">
          <xdr:nvSpPr>
            <xdr:cNvPr id="1836" name="Check Box 812" hidden="1">
              <a:extLst>
                <a:ext uri="{63B3BB69-23CF-44E3-9099-C40C66FF867C}">
                  <a14:compatExt spid="_x0000_s1836"/>
                </a:ext>
                <a:ext uri="{FF2B5EF4-FFF2-40B4-BE49-F238E27FC236}">
                  <a16:creationId xmlns:a16="http://schemas.microsoft.com/office/drawing/2014/main" id="{00000000-0008-0000-0000-00002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7" name="Check Box 813" hidden="1">
              <a:extLst>
                <a:ext uri="{63B3BB69-23CF-44E3-9099-C40C66FF867C}">
                  <a14:compatExt spid="_x0000_s1837"/>
                </a:ext>
                <a:ext uri="{FF2B5EF4-FFF2-40B4-BE49-F238E27FC236}">
                  <a16:creationId xmlns:a16="http://schemas.microsoft.com/office/drawing/2014/main" id="{00000000-0008-0000-0000-00002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8" name="Check Box 814" hidden="1">
              <a:extLst>
                <a:ext uri="{63B3BB69-23CF-44E3-9099-C40C66FF867C}">
                  <a14:compatExt spid="_x0000_s1838"/>
                </a:ext>
                <a:ext uri="{FF2B5EF4-FFF2-40B4-BE49-F238E27FC236}">
                  <a16:creationId xmlns:a16="http://schemas.microsoft.com/office/drawing/2014/main" id="{00000000-0008-0000-0000-00002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49</xdr:row>
          <xdr:rowOff>0</xdr:rowOff>
        </xdr:from>
        <xdr:to>
          <xdr:col>18</xdr:col>
          <xdr:colOff>0</xdr:colOff>
          <xdr:row>50</xdr:row>
          <xdr:rowOff>22860</xdr:rowOff>
        </xdr:to>
        <xdr:sp macro="" textlink="">
          <xdr:nvSpPr>
            <xdr:cNvPr id="1839" name="Check Box 815" hidden="1">
              <a:extLst>
                <a:ext uri="{63B3BB69-23CF-44E3-9099-C40C66FF867C}">
                  <a14:compatExt spid="_x0000_s1839"/>
                </a:ext>
                <a:ext uri="{FF2B5EF4-FFF2-40B4-BE49-F238E27FC236}">
                  <a16:creationId xmlns:a16="http://schemas.microsoft.com/office/drawing/2014/main" id="{00000000-0008-0000-0000-00002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0" name="Check Box 816" hidden="1">
              <a:extLst>
                <a:ext uri="{63B3BB69-23CF-44E3-9099-C40C66FF867C}">
                  <a14:compatExt spid="_x0000_s1840"/>
                </a:ext>
                <a:ext uri="{FF2B5EF4-FFF2-40B4-BE49-F238E27FC236}">
                  <a16:creationId xmlns:a16="http://schemas.microsoft.com/office/drawing/2014/main" id="{00000000-0008-0000-0000-00003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1" name="Check Box 817" hidden="1">
              <a:extLst>
                <a:ext uri="{63B3BB69-23CF-44E3-9099-C40C66FF867C}">
                  <a14:compatExt spid="_x0000_s1841"/>
                </a:ext>
                <a:ext uri="{FF2B5EF4-FFF2-40B4-BE49-F238E27FC236}">
                  <a16:creationId xmlns:a16="http://schemas.microsoft.com/office/drawing/2014/main" id="{00000000-0008-0000-0000-00003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50</xdr:row>
          <xdr:rowOff>0</xdr:rowOff>
        </xdr:from>
        <xdr:to>
          <xdr:col>18</xdr:col>
          <xdr:colOff>0</xdr:colOff>
          <xdr:row>51</xdr:row>
          <xdr:rowOff>22860</xdr:rowOff>
        </xdr:to>
        <xdr:sp macro="" textlink="">
          <xdr:nvSpPr>
            <xdr:cNvPr id="1842" name="Check Box 818" hidden="1">
              <a:extLst>
                <a:ext uri="{63B3BB69-23CF-44E3-9099-C40C66FF867C}">
                  <a14:compatExt spid="_x0000_s1842"/>
                </a:ext>
                <a:ext uri="{FF2B5EF4-FFF2-40B4-BE49-F238E27FC236}">
                  <a16:creationId xmlns:a16="http://schemas.microsoft.com/office/drawing/2014/main" id="{00000000-0008-0000-0000-00003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3" name="Check Box 819" hidden="1">
              <a:extLst>
                <a:ext uri="{63B3BB69-23CF-44E3-9099-C40C66FF867C}">
                  <a14:compatExt spid="_x0000_s1843"/>
                </a:ext>
                <a:ext uri="{FF2B5EF4-FFF2-40B4-BE49-F238E27FC236}">
                  <a16:creationId xmlns:a16="http://schemas.microsoft.com/office/drawing/2014/main" id="{00000000-0008-0000-0000-00003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4" name="Check Box 820" hidden="1">
              <a:extLst>
                <a:ext uri="{63B3BB69-23CF-44E3-9099-C40C66FF867C}">
                  <a14:compatExt spid="_x0000_s1844"/>
                </a:ext>
                <a:ext uri="{FF2B5EF4-FFF2-40B4-BE49-F238E27FC236}">
                  <a16:creationId xmlns:a16="http://schemas.microsoft.com/office/drawing/2014/main" id="{00000000-0008-0000-0000-00003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51</xdr:row>
          <xdr:rowOff>0</xdr:rowOff>
        </xdr:from>
        <xdr:to>
          <xdr:col>18</xdr:col>
          <xdr:colOff>0</xdr:colOff>
          <xdr:row>52</xdr:row>
          <xdr:rowOff>22860</xdr:rowOff>
        </xdr:to>
        <xdr:sp macro="" textlink="">
          <xdr:nvSpPr>
            <xdr:cNvPr id="1845" name="Check Box 821" hidden="1">
              <a:extLst>
                <a:ext uri="{63B3BB69-23CF-44E3-9099-C40C66FF867C}">
                  <a14:compatExt spid="_x0000_s1845"/>
                </a:ext>
                <a:ext uri="{FF2B5EF4-FFF2-40B4-BE49-F238E27FC236}">
                  <a16:creationId xmlns:a16="http://schemas.microsoft.com/office/drawing/2014/main" id="{00000000-0008-0000-0000-00003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6" name="Check Box 822" hidden="1">
              <a:extLst>
                <a:ext uri="{63B3BB69-23CF-44E3-9099-C40C66FF867C}">
                  <a14:compatExt spid="_x0000_s1846"/>
                </a:ext>
                <a:ext uri="{FF2B5EF4-FFF2-40B4-BE49-F238E27FC236}">
                  <a16:creationId xmlns:a16="http://schemas.microsoft.com/office/drawing/2014/main" id="{00000000-0008-0000-0000-00003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7" name="Check Box 823" hidden="1">
              <a:extLst>
                <a:ext uri="{63B3BB69-23CF-44E3-9099-C40C66FF867C}">
                  <a14:compatExt spid="_x0000_s1847"/>
                </a:ext>
                <a:ext uri="{FF2B5EF4-FFF2-40B4-BE49-F238E27FC236}">
                  <a16:creationId xmlns:a16="http://schemas.microsoft.com/office/drawing/2014/main" id="{00000000-0008-0000-0000-00003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52</xdr:row>
          <xdr:rowOff>0</xdr:rowOff>
        </xdr:from>
        <xdr:to>
          <xdr:col>18</xdr:col>
          <xdr:colOff>0</xdr:colOff>
          <xdr:row>53</xdr:row>
          <xdr:rowOff>22860</xdr:rowOff>
        </xdr:to>
        <xdr:sp macro="" textlink="">
          <xdr:nvSpPr>
            <xdr:cNvPr id="1848" name="Check Box 824" hidden="1">
              <a:extLst>
                <a:ext uri="{63B3BB69-23CF-44E3-9099-C40C66FF867C}">
                  <a14:compatExt spid="_x0000_s1848"/>
                </a:ext>
                <a:ext uri="{FF2B5EF4-FFF2-40B4-BE49-F238E27FC236}">
                  <a16:creationId xmlns:a16="http://schemas.microsoft.com/office/drawing/2014/main" id="{00000000-0008-0000-0000-00003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49" name="Check Box 825" hidden="1">
              <a:extLst>
                <a:ext uri="{63B3BB69-23CF-44E3-9099-C40C66FF867C}">
                  <a14:compatExt spid="_x0000_s1849"/>
                </a:ext>
                <a:ext uri="{FF2B5EF4-FFF2-40B4-BE49-F238E27FC236}">
                  <a16:creationId xmlns:a16="http://schemas.microsoft.com/office/drawing/2014/main" id="{00000000-0008-0000-0000-00003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0" name="Check Box 826" hidden="1">
              <a:extLst>
                <a:ext uri="{63B3BB69-23CF-44E3-9099-C40C66FF867C}">
                  <a14:compatExt spid="_x0000_s1850"/>
                </a:ext>
                <a:ext uri="{FF2B5EF4-FFF2-40B4-BE49-F238E27FC236}">
                  <a16:creationId xmlns:a16="http://schemas.microsoft.com/office/drawing/2014/main" id="{00000000-0008-0000-0000-00003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53</xdr:row>
          <xdr:rowOff>0</xdr:rowOff>
        </xdr:from>
        <xdr:to>
          <xdr:col>18</xdr:col>
          <xdr:colOff>0</xdr:colOff>
          <xdr:row>54</xdr:row>
          <xdr:rowOff>22860</xdr:rowOff>
        </xdr:to>
        <xdr:sp macro="" textlink="">
          <xdr:nvSpPr>
            <xdr:cNvPr id="1851" name="Check Box 827" hidden="1">
              <a:extLst>
                <a:ext uri="{63B3BB69-23CF-44E3-9099-C40C66FF867C}">
                  <a14:compatExt spid="_x0000_s1851"/>
                </a:ext>
                <a:ext uri="{FF2B5EF4-FFF2-40B4-BE49-F238E27FC236}">
                  <a16:creationId xmlns:a16="http://schemas.microsoft.com/office/drawing/2014/main" id="{00000000-0008-0000-0000-00003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2" name="Check Box 828" hidden="1">
              <a:extLst>
                <a:ext uri="{63B3BB69-23CF-44E3-9099-C40C66FF867C}">
                  <a14:compatExt spid="_x0000_s1852"/>
                </a:ext>
                <a:ext uri="{FF2B5EF4-FFF2-40B4-BE49-F238E27FC236}">
                  <a16:creationId xmlns:a16="http://schemas.microsoft.com/office/drawing/2014/main" id="{00000000-0008-0000-0000-00003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3" name="Check Box 829" hidden="1">
              <a:extLst>
                <a:ext uri="{63B3BB69-23CF-44E3-9099-C40C66FF867C}">
                  <a14:compatExt spid="_x0000_s1853"/>
                </a:ext>
                <a:ext uri="{FF2B5EF4-FFF2-40B4-BE49-F238E27FC236}">
                  <a16:creationId xmlns:a16="http://schemas.microsoft.com/office/drawing/2014/main" id="{00000000-0008-0000-0000-00003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54</xdr:row>
          <xdr:rowOff>0</xdr:rowOff>
        </xdr:from>
        <xdr:to>
          <xdr:col>18</xdr:col>
          <xdr:colOff>0</xdr:colOff>
          <xdr:row>55</xdr:row>
          <xdr:rowOff>22860</xdr:rowOff>
        </xdr:to>
        <xdr:sp macro="" textlink="">
          <xdr:nvSpPr>
            <xdr:cNvPr id="1854" name="Check Box 830" hidden="1">
              <a:extLst>
                <a:ext uri="{63B3BB69-23CF-44E3-9099-C40C66FF867C}">
                  <a14:compatExt spid="_x0000_s1854"/>
                </a:ext>
                <a:ext uri="{FF2B5EF4-FFF2-40B4-BE49-F238E27FC236}">
                  <a16:creationId xmlns:a16="http://schemas.microsoft.com/office/drawing/2014/main" id="{00000000-0008-0000-0000-00003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5" name="Check Box 831" hidden="1">
              <a:extLst>
                <a:ext uri="{63B3BB69-23CF-44E3-9099-C40C66FF867C}">
                  <a14:compatExt spid="_x0000_s1855"/>
                </a:ext>
                <a:ext uri="{FF2B5EF4-FFF2-40B4-BE49-F238E27FC236}">
                  <a16:creationId xmlns:a16="http://schemas.microsoft.com/office/drawing/2014/main" id="{00000000-0008-0000-0000-00003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6" name="Check Box 832" hidden="1">
              <a:extLst>
                <a:ext uri="{63B3BB69-23CF-44E3-9099-C40C66FF867C}">
                  <a14:compatExt spid="_x0000_s1856"/>
                </a:ext>
                <a:ext uri="{FF2B5EF4-FFF2-40B4-BE49-F238E27FC236}">
                  <a16:creationId xmlns:a16="http://schemas.microsoft.com/office/drawing/2014/main" id="{00000000-0008-0000-0000-00004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55</xdr:row>
          <xdr:rowOff>0</xdr:rowOff>
        </xdr:from>
        <xdr:to>
          <xdr:col>18</xdr:col>
          <xdr:colOff>0</xdr:colOff>
          <xdr:row>56</xdr:row>
          <xdr:rowOff>22860</xdr:rowOff>
        </xdr:to>
        <xdr:sp macro="" textlink="">
          <xdr:nvSpPr>
            <xdr:cNvPr id="1857" name="Check Box 833" hidden="1">
              <a:extLst>
                <a:ext uri="{63B3BB69-23CF-44E3-9099-C40C66FF867C}">
                  <a14:compatExt spid="_x0000_s1857"/>
                </a:ext>
                <a:ext uri="{FF2B5EF4-FFF2-40B4-BE49-F238E27FC236}">
                  <a16:creationId xmlns:a16="http://schemas.microsoft.com/office/drawing/2014/main" id="{00000000-0008-0000-0000-00004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8" name="Check Box 834" hidden="1">
              <a:extLst>
                <a:ext uri="{63B3BB69-23CF-44E3-9099-C40C66FF867C}">
                  <a14:compatExt spid="_x0000_s1858"/>
                </a:ext>
                <a:ext uri="{FF2B5EF4-FFF2-40B4-BE49-F238E27FC236}">
                  <a16:creationId xmlns:a16="http://schemas.microsoft.com/office/drawing/2014/main" id="{00000000-0008-0000-0000-00004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59" name="Check Box 835" hidden="1">
              <a:extLst>
                <a:ext uri="{63B3BB69-23CF-44E3-9099-C40C66FF867C}">
                  <a14:compatExt spid="_x0000_s1859"/>
                </a:ext>
                <a:ext uri="{FF2B5EF4-FFF2-40B4-BE49-F238E27FC236}">
                  <a16:creationId xmlns:a16="http://schemas.microsoft.com/office/drawing/2014/main" id="{00000000-0008-0000-0000-00004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56</xdr:row>
          <xdr:rowOff>0</xdr:rowOff>
        </xdr:from>
        <xdr:to>
          <xdr:col>18</xdr:col>
          <xdr:colOff>0</xdr:colOff>
          <xdr:row>57</xdr:row>
          <xdr:rowOff>22860</xdr:rowOff>
        </xdr:to>
        <xdr:sp macro="" textlink="">
          <xdr:nvSpPr>
            <xdr:cNvPr id="1860" name="Check Box 836" hidden="1">
              <a:extLst>
                <a:ext uri="{63B3BB69-23CF-44E3-9099-C40C66FF867C}">
                  <a14:compatExt spid="_x0000_s1860"/>
                </a:ext>
                <a:ext uri="{FF2B5EF4-FFF2-40B4-BE49-F238E27FC236}">
                  <a16:creationId xmlns:a16="http://schemas.microsoft.com/office/drawing/2014/main" id="{00000000-0008-0000-0000-00004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1" name="Check Box 837" hidden="1">
              <a:extLst>
                <a:ext uri="{63B3BB69-23CF-44E3-9099-C40C66FF867C}">
                  <a14:compatExt spid="_x0000_s1861"/>
                </a:ext>
                <a:ext uri="{FF2B5EF4-FFF2-40B4-BE49-F238E27FC236}">
                  <a16:creationId xmlns:a16="http://schemas.microsoft.com/office/drawing/2014/main" id="{00000000-0008-0000-0000-00004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2" name="Check Box 838" hidden="1">
              <a:extLst>
                <a:ext uri="{63B3BB69-23CF-44E3-9099-C40C66FF867C}">
                  <a14:compatExt spid="_x0000_s1862"/>
                </a:ext>
                <a:ext uri="{FF2B5EF4-FFF2-40B4-BE49-F238E27FC236}">
                  <a16:creationId xmlns:a16="http://schemas.microsoft.com/office/drawing/2014/main" id="{00000000-0008-0000-0000-00004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57</xdr:row>
          <xdr:rowOff>0</xdr:rowOff>
        </xdr:from>
        <xdr:to>
          <xdr:col>18</xdr:col>
          <xdr:colOff>0</xdr:colOff>
          <xdr:row>58</xdr:row>
          <xdr:rowOff>22860</xdr:rowOff>
        </xdr:to>
        <xdr:sp macro="" textlink="">
          <xdr:nvSpPr>
            <xdr:cNvPr id="1863" name="Check Box 839" hidden="1">
              <a:extLst>
                <a:ext uri="{63B3BB69-23CF-44E3-9099-C40C66FF867C}">
                  <a14:compatExt spid="_x0000_s1863"/>
                </a:ext>
                <a:ext uri="{FF2B5EF4-FFF2-40B4-BE49-F238E27FC236}">
                  <a16:creationId xmlns:a16="http://schemas.microsoft.com/office/drawing/2014/main" id="{00000000-0008-0000-0000-00004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4" name="Check Box 840" hidden="1">
              <a:extLst>
                <a:ext uri="{63B3BB69-23CF-44E3-9099-C40C66FF867C}">
                  <a14:compatExt spid="_x0000_s1864"/>
                </a:ext>
                <a:ext uri="{FF2B5EF4-FFF2-40B4-BE49-F238E27FC236}">
                  <a16:creationId xmlns:a16="http://schemas.microsoft.com/office/drawing/2014/main" id="{00000000-0008-0000-0000-00004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5" name="Check Box 841" hidden="1">
              <a:extLst>
                <a:ext uri="{63B3BB69-23CF-44E3-9099-C40C66FF867C}">
                  <a14:compatExt spid="_x0000_s1865"/>
                </a:ext>
                <a:ext uri="{FF2B5EF4-FFF2-40B4-BE49-F238E27FC236}">
                  <a16:creationId xmlns:a16="http://schemas.microsoft.com/office/drawing/2014/main" id="{00000000-0008-0000-0000-00004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58</xdr:row>
          <xdr:rowOff>0</xdr:rowOff>
        </xdr:from>
        <xdr:to>
          <xdr:col>18</xdr:col>
          <xdr:colOff>0</xdr:colOff>
          <xdr:row>59</xdr:row>
          <xdr:rowOff>22860</xdr:rowOff>
        </xdr:to>
        <xdr:sp macro="" textlink="">
          <xdr:nvSpPr>
            <xdr:cNvPr id="1866" name="Check Box 842" hidden="1">
              <a:extLst>
                <a:ext uri="{63B3BB69-23CF-44E3-9099-C40C66FF867C}">
                  <a14:compatExt spid="_x0000_s1866"/>
                </a:ext>
                <a:ext uri="{FF2B5EF4-FFF2-40B4-BE49-F238E27FC236}">
                  <a16:creationId xmlns:a16="http://schemas.microsoft.com/office/drawing/2014/main" id="{00000000-0008-0000-0000-00004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7" name="Check Box 843" hidden="1">
              <a:extLst>
                <a:ext uri="{63B3BB69-23CF-44E3-9099-C40C66FF867C}">
                  <a14:compatExt spid="_x0000_s1867"/>
                </a:ext>
                <a:ext uri="{FF2B5EF4-FFF2-40B4-BE49-F238E27FC236}">
                  <a16:creationId xmlns:a16="http://schemas.microsoft.com/office/drawing/2014/main" id="{00000000-0008-0000-0000-00004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8" name="Check Box 844" hidden="1">
              <a:extLst>
                <a:ext uri="{63B3BB69-23CF-44E3-9099-C40C66FF867C}">
                  <a14:compatExt spid="_x0000_s1868"/>
                </a:ext>
                <a:ext uri="{FF2B5EF4-FFF2-40B4-BE49-F238E27FC236}">
                  <a16:creationId xmlns:a16="http://schemas.microsoft.com/office/drawing/2014/main" id="{00000000-0008-0000-0000-00004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59</xdr:row>
          <xdr:rowOff>0</xdr:rowOff>
        </xdr:from>
        <xdr:to>
          <xdr:col>18</xdr:col>
          <xdr:colOff>0</xdr:colOff>
          <xdr:row>60</xdr:row>
          <xdr:rowOff>22860</xdr:rowOff>
        </xdr:to>
        <xdr:sp macro="" textlink="">
          <xdr:nvSpPr>
            <xdr:cNvPr id="1869" name="Check Box 845" hidden="1">
              <a:extLst>
                <a:ext uri="{63B3BB69-23CF-44E3-9099-C40C66FF867C}">
                  <a14:compatExt spid="_x0000_s1869"/>
                </a:ext>
                <a:ext uri="{FF2B5EF4-FFF2-40B4-BE49-F238E27FC236}">
                  <a16:creationId xmlns:a16="http://schemas.microsoft.com/office/drawing/2014/main" id="{00000000-0008-0000-0000-00004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0" name="Check Box 846" hidden="1">
              <a:extLst>
                <a:ext uri="{63B3BB69-23CF-44E3-9099-C40C66FF867C}">
                  <a14:compatExt spid="_x0000_s1870"/>
                </a:ext>
                <a:ext uri="{FF2B5EF4-FFF2-40B4-BE49-F238E27FC236}">
                  <a16:creationId xmlns:a16="http://schemas.microsoft.com/office/drawing/2014/main" id="{00000000-0008-0000-0000-00004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1" name="Check Box 847" hidden="1">
              <a:extLst>
                <a:ext uri="{63B3BB69-23CF-44E3-9099-C40C66FF867C}">
                  <a14:compatExt spid="_x0000_s1871"/>
                </a:ext>
                <a:ext uri="{FF2B5EF4-FFF2-40B4-BE49-F238E27FC236}">
                  <a16:creationId xmlns:a16="http://schemas.microsoft.com/office/drawing/2014/main" id="{00000000-0008-0000-0000-00004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60</xdr:row>
          <xdr:rowOff>0</xdr:rowOff>
        </xdr:from>
        <xdr:to>
          <xdr:col>18</xdr:col>
          <xdr:colOff>0</xdr:colOff>
          <xdr:row>61</xdr:row>
          <xdr:rowOff>22860</xdr:rowOff>
        </xdr:to>
        <xdr:sp macro="" textlink="">
          <xdr:nvSpPr>
            <xdr:cNvPr id="1872" name="Check Box 848" hidden="1">
              <a:extLst>
                <a:ext uri="{63B3BB69-23CF-44E3-9099-C40C66FF867C}">
                  <a14:compatExt spid="_x0000_s1872"/>
                </a:ext>
                <a:ext uri="{FF2B5EF4-FFF2-40B4-BE49-F238E27FC236}">
                  <a16:creationId xmlns:a16="http://schemas.microsoft.com/office/drawing/2014/main" id="{00000000-0008-0000-0000-00005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3" name="Check Box 849" hidden="1">
              <a:extLst>
                <a:ext uri="{63B3BB69-23CF-44E3-9099-C40C66FF867C}">
                  <a14:compatExt spid="_x0000_s1873"/>
                </a:ext>
                <a:ext uri="{FF2B5EF4-FFF2-40B4-BE49-F238E27FC236}">
                  <a16:creationId xmlns:a16="http://schemas.microsoft.com/office/drawing/2014/main" id="{00000000-0008-0000-0000-00005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4" name="Check Box 850" hidden="1">
              <a:extLst>
                <a:ext uri="{63B3BB69-23CF-44E3-9099-C40C66FF867C}">
                  <a14:compatExt spid="_x0000_s1874"/>
                </a:ext>
                <a:ext uri="{FF2B5EF4-FFF2-40B4-BE49-F238E27FC236}">
                  <a16:creationId xmlns:a16="http://schemas.microsoft.com/office/drawing/2014/main" id="{00000000-0008-0000-0000-00005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61</xdr:row>
          <xdr:rowOff>0</xdr:rowOff>
        </xdr:from>
        <xdr:to>
          <xdr:col>18</xdr:col>
          <xdr:colOff>0</xdr:colOff>
          <xdr:row>62</xdr:row>
          <xdr:rowOff>22860</xdr:rowOff>
        </xdr:to>
        <xdr:sp macro="" textlink="">
          <xdr:nvSpPr>
            <xdr:cNvPr id="1875" name="Check Box 851" hidden="1">
              <a:extLst>
                <a:ext uri="{63B3BB69-23CF-44E3-9099-C40C66FF867C}">
                  <a14:compatExt spid="_x0000_s1875"/>
                </a:ext>
                <a:ext uri="{FF2B5EF4-FFF2-40B4-BE49-F238E27FC236}">
                  <a16:creationId xmlns:a16="http://schemas.microsoft.com/office/drawing/2014/main" id="{00000000-0008-0000-0000-00005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6" name="Check Box 852" hidden="1">
              <a:extLst>
                <a:ext uri="{63B3BB69-23CF-44E3-9099-C40C66FF867C}">
                  <a14:compatExt spid="_x0000_s1876"/>
                </a:ext>
                <a:ext uri="{FF2B5EF4-FFF2-40B4-BE49-F238E27FC236}">
                  <a16:creationId xmlns:a16="http://schemas.microsoft.com/office/drawing/2014/main" id="{00000000-0008-0000-0000-00005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7" name="Check Box 853" hidden="1">
              <a:extLst>
                <a:ext uri="{63B3BB69-23CF-44E3-9099-C40C66FF867C}">
                  <a14:compatExt spid="_x0000_s1877"/>
                </a:ext>
                <a:ext uri="{FF2B5EF4-FFF2-40B4-BE49-F238E27FC236}">
                  <a16:creationId xmlns:a16="http://schemas.microsoft.com/office/drawing/2014/main" id="{00000000-0008-0000-0000-00005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62</xdr:row>
          <xdr:rowOff>0</xdr:rowOff>
        </xdr:from>
        <xdr:to>
          <xdr:col>18</xdr:col>
          <xdr:colOff>0</xdr:colOff>
          <xdr:row>63</xdr:row>
          <xdr:rowOff>22860</xdr:rowOff>
        </xdr:to>
        <xdr:sp macro="" textlink="">
          <xdr:nvSpPr>
            <xdr:cNvPr id="1878" name="Check Box 854" hidden="1">
              <a:extLst>
                <a:ext uri="{63B3BB69-23CF-44E3-9099-C40C66FF867C}">
                  <a14:compatExt spid="_x0000_s1878"/>
                </a:ext>
                <a:ext uri="{FF2B5EF4-FFF2-40B4-BE49-F238E27FC236}">
                  <a16:creationId xmlns:a16="http://schemas.microsoft.com/office/drawing/2014/main" id="{00000000-0008-0000-0000-00005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79" name="Check Box 855" hidden="1">
              <a:extLst>
                <a:ext uri="{63B3BB69-23CF-44E3-9099-C40C66FF867C}">
                  <a14:compatExt spid="_x0000_s1879"/>
                </a:ext>
                <a:ext uri="{FF2B5EF4-FFF2-40B4-BE49-F238E27FC236}">
                  <a16:creationId xmlns:a16="http://schemas.microsoft.com/office/drawing/2014/main" id="{00000000-0008-0000-0000-00005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0" name="Check Box 856" hidden="1">
              <a:extLst>
                <a:ext uri="{63B3BB69-23CF-44E3-9099-C40C66FF867C}">
                  <a14:compatExt spid="_x0000_s1880"/>
                </a:ext>
                <a:ext uri="{FF2B5EF4-FFF2-40B4-BE49-F238E27FC236}">
                  <a16:creationId xmlns:a16="http://schemas.microsoft.com/office/drawing/2014/main" id="{00000000-0008-0000-0000-00005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63</xdr:row>
          <xdr:rowOff>0</xdr:rowOff>
        </xdr:from>
        <xdr:to>
          <xdr:col>18</xdr:col>
          <xdr:colOff>0</xdr:colOff>
          <xdr:row>64</xdr:row>
          <xdr:rowOff>22860</xdr:rowOff>
        </xdr:to>
        <xdr:sp macro="" textlink="">
          <xdr:nvSpPr>
            <xdr:cNvPr id="1881" name="Check Box 857" hidden="1">
              <a:extLst>
                <a:ext uri="{63B3BB69-23CF-44E3-9099-C40C66FF867C}">
                  <a14:compatExt spid="_x0000_s1881"/>
                </a:ext>
                <a:ext uri="{FF2B5EF4-FFF2-40B4-BE49-F238E27FC236}">
                  <a16:creationId xmlns:a16="http://schemas.microsoft.com/office/drawing/2014/main" id="{00000000-0008-0000-0000-00005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2" name="Check Box 858" hidden="1">
              <a:extLst>
                <a:ext uri="{63B3BB69-23CF-44E3-9099-C40C66FF867C}">
                  <a14:compatExt spid="_x0000_s1882"/>
                </a:ext>
                <a:ext uri="{FF2B5EF4-FFF2-40B4-BE49-F238E27FC236}">
                  <a16:creationId xmlns:a16="http://schemas.microsoft.com/office/drawing/2014/main" id="{00000000-0008-0000-0000-00005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3" name="Check Box 859" hidden="1">
              <a:extLst>
                <a:ext uri="{63B3BB69-23CF-44E3-9099-C40C66FF867C}">
                  <a14:compatExt spid="_x0000_s1883"/>
                </a:ext>
                <a:ext uri="{FF2B5EF4-FFF2-40B4-BE49-F238E27FC236}">
                  <a16:creationId xmlns:a16="http://schemas.microsoft.com/office/drawing/2014/main" id="{00000000-0008-0000-0000-00005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64</xdr:row>
          <xdr:rowOff>0</xdr:rowOff>
        </xdr:from>
        <xdr:to>
          <xdr:col>18</xdr:col>
          <xdr:colOff>0</xdr:colOff>
          <xdr:row>65</xdr:row>
          <xdr:rowOff>22860</xdr:rowOff>
        </xdr:to>
        <xdr:sp macro="" textlink="">
          <xdr:nvSpPr>
            <xdr:cNvPr id="1884" name="Check Box 860" hidden="1">
              <a:extLst>
                <a:ext uri="{63B3BB69-23CF-44E3-9099-C40C66FF867C}">
                  <a14:compatExt spid="_x0000_s1884"/>
                </a:ext>
                <a:ext uri="{FF2B5EF4-FFF2-40B4-BE49-F238E27FC236}">
                  <a16:creationId xmlns:a16="http://schemas.microsoft.com/office/drawing/2014/main" id="{00000000-0008-0000-0000-00005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5" name="Check Box 861" hidden="1">
              <a:extLst>
                <a:ext uri="{63B3BB69-23CF-44E3-9099-C40C66FF867C}">
                  <a14:compatExt spid="_x0000_s1885"/>
                </a:ext>
                <a:ext uri="{FF2B5EF4-FFF2-40B4-BE49-F238E27FC236}">
                  <a16:creationId xmlns:a16="http://schemas.microsoft.com/office/drawing/2014/main" id="{00000000-0008-0000-0000-00005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6" name="Check Box 862" hidden="1">
              <a:extLst>
                <a:ext uri="{63B3BB69-23CF-44E3-9099-C40C66FF867C}">
                  <a14:compatExt spid="_x0000_s1886"/>
                </a:ext>
                <a:ext uri="{FF2B5EF4-FFF2-40B4-BE49-F238E27FC236}">
                  <a16:creationId xmlns:a16="http://schemas.microsoft.com/office/drawing/2014/main" id="{00000000-0008-0000-0000-00005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65</xdr:row>
          <xdr:rowOff>0</xdr:rowOff>
        </xdr:from>
        <xdr:to>
          <xdr:col>18</xdr:col>
          <xdr:colOff>0</xdr:colOff>
          <xdr:row>66</xdr:row>
          <xdr:rowOff>22860</xdr:rowOff>
        </xdr:to>
        <xdr:sp macro="" textlink="">
          <xdr:nvSpPr>
            <xdr:cNvPr id="1887" name="Check Box 863" hidden="1">
              <a:extLst>
                <a:ext uri="{63B3BB69-23CF-44E3-9099-C40C66FF867C}">
                  <a14:compatExt spid="_x0000_s1887"/>
                </a:ext>
                <a:ext uri="{FF2B5EF4-FFF2-40B4-BE49-F238E27FC236}">
                  <a16:creationId xmlns:a16="http://schemas.microsoft.com/office/drawing/2014/main" id="{00000000-0008-0000-0000-00005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8" name="Check Box 864" hidden="1">
              <a:extLst>
                <a:ext uri="{63B3BB69-23CF-44E3-9099-C40C66FF867C}">
                  <a14:compatExt spid="_x0000_s1888"/>
                </a:ext>
                <a:ext uri="{FF2B5EF4-FFF2-40B4-BE49-F238E27FC236}">
                  <a16:creationId xmlns:a16="http://schemas.microsoft.com/office/drawing/2014/main" id="{00000000-0008-0000-0000-00006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89" name="Check Box 865" hidden="1">
              <a:extLst>
                <a:ext uri="{63B3BB69-23CF-44E3-9099-C40C66FF867C}">
                  <a14:compatExt spid="_x0000_s1889"/>
                </a:ext>
                <a:ext uri="{FF2B5EF4-FFF2-40B4-BE49-F238E27FC236}">
                  <a16:creationId xmlns:a16="http://schemas.microsoft.com/office/drawing/2014/main" id="{00000000-0008-0000-0000-00006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66</xdr:row>
          <xdr:rowOff>0</xdr:rowOff>
        </xdr:from>
        <xdr:to>
          <xdr:col>18</xdr:col>
          <xdr:colOff>0</xdr:colOff>
          <xdr:row>67</xdr:row>
          <xdr:rowOff>22860</xdr:rowOff>
        </xdr:to>
        <xdr:sp macro="" textlink="">
          <xdr:nvSpPr>
            <xdr:cNvPr id="1890" name="Check Box 866" hidden="1">
              <a:extLst>
                <a:ext uri="{63B3BB69-23CF-44E3-9099-C40C66FF867C}">
                  <a14:compatExt spid="_x0000_s1890"/>
                </a:ext>
                <a:ext uri="{FF2B5EF4-FFF2-40B4-BE49-F238E27FC236}">
                  <a16:creationId xmlns:a16="http://schemas.microsoft.com/office/drawing/2014/main" id="{00000000-0008-0000-0000-00006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1" name="Check Box 867" hidden="1">
              <a:extLst>
                <a:ext uri="{63B3BB69-23CF-44E3-9099-C40C66FF867C}">
                  <a14:compatExt spid="_x0000_s1891"/>
                </a:ext>
                <a:ext uri="{FF2B5EF4-FFF2-40B4-BE49-F238E27FC236}">
                  <a16:creationId xmlns:a16="http://schemas.microsoft.com/office/drawing/2014/main" id="{00000000-0008-0000-0000-00006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2" name="Check Box 868" hidden="1">
              <a:extLst>
                <a:ext uri="{63B3BB69-23CF-44E3-9099-C40C66FF867C}">
                  <a14:compatExt spid="_x0000_s1892"/>
                </a:ext>
                <a:ext uri="{FF2B5EF4-FFF2-40B4-BE49-F238E27FC236}">
                  <a16:creationId xmlns:a16="http://schemas.microsoft.com/office/drawing/2014/main" id="{00000000-0008-0000-0000-00006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67</xdr:row>
          <xdr:rowOff>0</xdr:rowOff>
        </xdr:from>
        <xdr:to>
          <xdr:col>18</xdr:col>
          <xdr:colOff>0</xdr:colOff>
          <xdr:row>68</xdr:row>
          <xdr:rowOff>22860</xdr:rowOff>
        </xdr:to>
        <xdr:sp macro="" textlink="">
          <xdr:nvSpPr>
            <xdr:cNvPr id="1893" name="Check Box 869" hidden="1">
              <a:extLst>
                <a:ext uri="{63B3BB69-23CF-44E3-9099-C40C66FF867C}">
                  <a14:compatExt spid="_x0000_s1893"/>
                </a:ext>
                <a:ext uri="{FF2B5EF4-FFF2-40B4-BE49-F238E27FC236}">
                  <a16:creationId xmlns:a16="http://schemas.microsoft.com/office/drawing/2014/main" id="{00000000-0008-0000-0000-00006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4" name="Check Box 870" hidden="1">
              <a:extLst>
                <a:ext uri="{63B3BB69-23CF-44E3-9099-C40C66FF867C}">
                  <a14:compatExt spid="_x0000_s1894"/>
                </a:ext>
                <a:ext uri="{FF2B5EF4-FFF2-40B4-BE49-F238E27FC236}">
                  <a16:creationId xmlns:a16="http://schemas.microsoft.com/office/drawing/2014/main" id="{00000000-0008-0000-0000-00006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5" name="Check Box 871" hidden="1">
              <a:extLst>
                <a:ext uri="{63B3BB69-23CF-44E3-9099-C40C66FF867C}">
                  <a14:compatExt spid="_x0000_s1895"/>
                </a:ext>
                <a:ext uri="{FF2B5EF4-FFF2-40B4-BE49-F238E27FC236}">
                  <a16:creationId xmlns:a16="http://schemas.microsoft.com/office/drawing/2014/main" id="{00000000-0008-0000-0000-00006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68</xdr:row>
          <xdr:rowOff>0</xdr:rowOff>
        </xdr:from>
        <xdr:to>
          <xdr:col>18</xdr:col>
          <xdr:colOff>0</xdr:colOff>
          <xdr:row>69</xdr:row>
          <xdr:rowOff>22860</xdr:rowOff>
        </xdr:to>
        <xdr:sp macro="" textlink="">
          <xdr:nvSpPr>
            <xdr:cNvPr id="1896" name="Check Box 872" hidden="1">
              <a:extLst>
                <a:ext uri="{63B3BB69-23CF-44E3-9099-C40C66FF867C}">
                  <a14:compatExt spid="_x0000_s1896"/>
                </a:ext>
                <a:ext uri="{FF2B5EF4-FFF2-40B4-BE49-F238E27FC236}">
                  <a16:creationId xmlns:a16="http://schemas.microsoft.com/office/drawing/2014/main" id="{00000000-0008-0000-0000-00006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7" name="Check Box 873" hidden="1">
              <a:extLst>
                <a:ext uri="{63B3BB69-23CF-44E3-9099-C40C66FF867C}">
                  <a14:compatExt spid="_x0000_s1897"/>
                </a:ext>
                <a:ext uri="{FF2B5EF4-FFF2-40B4-BE49-F238E27FC236}">
                  <a16:creationId xmlns:a16="http://schemas.microsoft.com/office/drawing/2014/main" id="{00000000-0008-0000-0000-00006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8" name="Check Box 874" hidden="1">
              <a:extLst>
                <a:ext uri="{63B3BB69-23CF-44E3-9099-C40C66FF867C}">
                  <a14:compatExt spid="_x0000_s1898"/>
                </a:ext>
                <a:ext uri="{FF2B5EF4-FFF2-40B4-BE49-F238E27FC236}">
                  <a16:creationId xmlns:a16="http://schemas.microsoft.com/office/drawing/2014/main" id="{00000000-0008-0000-0000-00006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69</xdr:row>
          <xdr:rowOff>0</xdr:rowOff>
        </xdr:from>
        <xdr:to>
          <xdr:col>18</xdr:col>
          <xdr:colOff>0</xdr:colOff>
          <xdr:row>70</xdr:row>
          <xdr:rowOff>22860</xdr:rowOff>
        </xdr:to>
        <xdr:sp macro="" textlink="">
          <xdr:nvSpPr>
            <xdr:cNvPr id="1899" name="Check Box 875" hidden="1">
              <a:extLst>
                <a:ext uri="{63B3BB69-23CF-44E3-9099-C40C66FF867C}">
                  <a14:compatExt spid="_x0000_s1899"/>
                </a:ext>
                <a:ext uri="{FF2B5EF4-FFF2-40B4-BE49-F238E27FC236}">
                  <a16:creationId xmlns:a16="http://schemas.microsoft.com/office/drawing/2014/main" id="{00000000-0008-0000-0000-00006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0" name="Check Box 876" hidden="1">
              <a:extLst>
                <a:ext uri="{63B3BB69-23CF-44E3-9099-C40C66FF867C}">
                  <a14:compatExt spid="_x0000_s1900"/>
                </a:ext>
                <a:ext uri="{FF2B5EF4-FFF2-40B4-BE49-F238E27FC236}">
                  <a16:creationId xmlns:a16="http://schemas.microsoft.com/office/drawing/2014/main" id="{00000000-0008-0000-0000-00006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1" name="Check Box 877" hidden="1">
              <a:extLst>
                <a:ext uri="{63B3BB69-23CF-44E3-9099-C40C66FF867C}">
                  <a14:compatExt spid="_x0000_s1901"/>
                </a:ext>
                <a:ext uri="{FF2B5EF4-FFF2-40B4-BE49-F238E27FC236}">
                  <a16:creationId xmlns:a16="http://schemas.microsoft.com/office/drawing/2014/main" id="{00000000-0008-0000-0000-00006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70</xdr:row>
          <xdr:rowOff>0</xdr:rowOff>
        </xdr:from>
        <xdr:to>
          <xdr:col>18</xdr:col>
          <xdr:colOff>0</xdr:colOff>
          <xdr:row>71</xdr:row>
          <xdr:rowOff>22860</xdr:rowOff>
        </xdr:to>
        <xdr:sp macro="" textlink="">
          <xdr:nvSpPr>
            <xdr:cNvPr id="1902" name="Check Box 878" hidden="1">
              <a:extLst>
                <a:ext uri="{63B3BB69-23CF-44E3-9099-C40C66FF867C}">
                  <a14:compatExt spid="_x0000_s1902"/>
                </a:ext>
                <a:ext uri="{FF2B5EF4-FFF2-40B4-BE49-F238E27FC236}">
                  <a16:creationId xmlns:a16="http://schemas.microsoft.com/office/drawing/2014/main" id="{00000000-0008-0000-0000-00006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3" name="Check Box 879" hidden="1">
              <a:extLst>
                <a:ext uri="{63B3BB69-23CF-44E3-9099-C40C66FF867C}">
                  <a14:compatExt spid="_x0000_s1903"/>
                </a:ext>
                <a:ext uri="{FF2B5EF4-FFF2-40B4-BE49-F238E27FC236}">
                  <a16:creationId xmlns:a16="http://schemas.microsoft.com/office/drawing/2014/main" id="{00000000-0008-0000-0000-00006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4" name="Check Box 880" hidden="1">
              <a:extLst>
                <a:ext uri="{63B3BB69-23CF-44E3-9099-C40C66FF867C}">
                  <a14:compatExt spid="_x0000_s1904"/>
                </a:ext>
                <a:ext uri="{FF2B5EF4-FFF2-40B4-BE49-F238E27FC236}">
                  <a16:creationId xmlns:a16="http://schemas.microsoft.com/office/drawing/2014/main" id="{00000000-0008-0000-0000-00007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71</xdr:row>
          <xdr:rowOff>0</xdr:rowOff>
        </xdr:from>
        <xdr:to>
          <xdr:col>18</xdr:col>
          <xdr:colOff>0</xdr:colOff>
          <xdr:row>72</xdr:row>
          <xdr:rowOff>22860</xdr:rowOff>
        </xdr:to>
        <xdr:sp macro="" textlink="">
          <xdr:nvSpPr>
            <xdr:cNvPr id="1905" name="Check Box 881" hidden="1">
              <a:extLst>
                <a:ext uri="{63B3BB69-23CF-44E3-9099-C40C66FF867C}">
                  <a14:compatExt spid="_x0000_s1905"/>
                </a:ext>
                <a:ext uri="{FF2B5EF4-FFF2-40B4-BE49-F238E27FC236}">
                  <a16:creationId xmlns:a16="http://schemas.microsoft.com/office/drawing/2014/main" id="{00000000-0008-0000-0000-00007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6" name="Check Box 882" hidden="1">
              <a:extLst>
                <a:ext uri="{63B3BB69-23CF-44E3-9099-C40C66FF867C}">
                  <a14:compatExt spid="_x0000_s1906"/>
                </a:ext>
                <a:ext uri="{FF2B5EF4-FFF2-40B4-BE49-F238E27FC236}">
                  <a16:creationId xmlns:a16="http://schemas.microsoft.com/office/drawing/2014/main" id="{00000000-0008-0000-0000-00007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7" name="Check Box 883" hidden="1">
              <a:extLst>
                <a:ext uri="{63B3BB69-23CF-44E3-9099-C40C66FF867C}">
                  <a14:compatExt spid="_x0000_s1907"/>
                </a:ext>
                <a:ext uri="{FF2B5EF4-FFF2-40B4-BE49-F238E27FC236}">
                  <a16:creationId xmlns:a16="http://schemas.microsoft.com/office/drawing/2014/main" id="{00000000-0008-0000-0000-00007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72</xdr:row>
          <xdr:rowOff>0</xdr:rowOff>
        </xdr:from>
        <xdr:to>
          <xdr:col>18</xdr:col>
          <xdr:colOff>0</xdr:colOff>
          <xdr:row>73</xdr:row>
          <xdr:rowOff>22860</xdr:rowOff>
        </xdr:to>
        <xdr:sp macro="" textlink="">
          <xdr:nvSpPr>
            <xdr:cNvPr id="1908" name="Check Box 884" hidden="1">
              <a:extLst>
                <a:ext uri="{63B3BB69-23CF-44E3-9099-C40C66FF867C}">
                  <a14:compatExt spid="_x0000_s1908"/>
                </a:ext>
                <a:ext uri="{FF2B5EF4-FFF2-40B4-BE49-F238E27FC236}">
                  <a16:creationId xmlns:a16="http://schemas.microsoft.com/office/drawing/2014/main" id="{00000000-0008-0000-0000-00007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09" name="Check Box 885" hidden="1">
              <a:extLst>
                <a:ext uri="{63B3BB69-23CF-44E3-9099-C40C66FF867C}">
                  <a14:compatExt spid="_x0000_s1909"/>
                </a:ext>
                <a:ext uri="{FF2B5EF4-FFF2-40B4-BE49-F238E27FC236}">
                  <a16:creationId xmlns:a16="http://schemas.microsoft.com/office/drawing/2014/main" id="{00000000-0008-0000-0000-00007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0" name="Check Box 886" hidden="1">
              <a:extLst>
                <a:ext uri="{63B3BB69-23CF-44E3-9099-C40C66FF867C}">
                  <a14:compatExt spid="_x0000_s1910"/>
                </a:ext>
                <a:ext uri="{FF2B5EF4-FFF2-40B4-BE49-F238E27FC236}">
                  <a16:creationId xmlns:a16="http://schemas.microsoft.com/office/drawing/2014/main" id="{00000000-0008-0000-0000-00007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73</xdr:row>
          <xdr:rowOff>0</xdr:rowOff>
        </xdr:from>
        <xdr:to>
          <xdr:col>18</xdr:col>
          <xdr:colOff>0</xdr:colOff>
          <xdr:row>74</xdr:row>
          <xdr:rowOff>22860</xdr:rowOff>
        </xdr:to>
        <xdr:sp macro="" textlink="">
          <xdr:nvSpPr>
            <xdr:cNvPr id="1911" name="Check Box 887" hidden="1">
              <a:extLst>
                <a:ext uri="{63B3BB69-23CF-44E3-9099-C40C66FF867C}">
                  <a14:compatExt spid="_x0000_s1911"/>
                </a:ext>
                <a:ext uri="{FF2B5EF4-FFF2-40B4-BE49-F238E27FC236}">
                  <a16:creationId xmlns:a16="http://schemas.microsoft.com/office/drawing/2014/main" id="{00000000-0008-0000-0000-00007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2" name="Check Box 888" hidden="1">
              <a:extLst>
                <a:ext uri="{63B3BB69-23CF-44E3-9099-C40C66FF867C}">
                  <a14:compatExt spid="_x0000_s1912"/>
                </a:ext>
                <a:ext uri="{FF2B5EF4-FFF2-40B4-BE49-F238E27FC236}">
                  <a16:creationId xmlns:a16="http://schemas.microsoft.com/office/drawing/2014/main" id="{00000000-0008-0000-0000-00007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3" name="Check Box 889" hidden="1">
              <a:extLst>
                <a:ext uri="{63B3BB69-23CF-44E3-9099-C40C66FF867C}">
                  <a14:compatExt spid="_x0000_s1913"/>
                </a:ext>
                <a:ext uri="{FF2B5EF4-FFF2-40B4-BE49-F238E27FC236}">
                  <a16:creationId xmlns:a16="http://schemas.microsoft.com/office/drawing/2014/main" id="{00000000-0008-0000-0000-00007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74</xdr:row>
          <xdr:rowOff>0</xdr:rowOff>
        </xdr:from>
        <xdr:to>
          <xdr:col>18</xdr:col>
          <xdr:colOff>0</xdr:colOff>
          <xdr:row>75</xdr:row>
          <xdr:rowOff>22860</xdr:rowOff>
        </xdr:to>
        <xdr:sp macro="" textlink="">
          <xdr:nvSpPr>
            <xdr:cNvPr id="1914" name="Check Box 890" hidden="1">
              <a:extLst>
                <a:ext uri="{63B3BB69-23CF-44E3-9099-C40C66FF867C}">
                  <a14:compatExt spid="_x0000_s1914"/>
                </a:ext>
                <a:ext uri="{FF2B5EF4-FFF2-40B4-BE49-F238E27FC236}">
                  <a16:creationId xmlns:a16="http://schemas.microsoft.com/office/drawing/2014/main" id="{00000000-0008-0000-0000-00007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5" name="Check Box 891" hidden="1">
              <a:extLst>
                <a:ext uri="{63B3BB69-23CF-44E3-9099-C40C66FF867C}">
                  <a14:compatExt spid="_x0000_s1915"/>
                </a:ext>
                <a:ext uri="{FF2B5EF4-FFF2-40B4-BE49-F238E27FC236}">
                  <a16:creationId xmlns:a16="http://schemas.microsoft.com/office/drawing/2014/main" id="{00000000-0008-0000-0000-00007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6" name="Check Box 892" hidden="1">
              <a:extLst>
                <a:ext uri="{63B3BB69-23CF-44E3-9099-C40C66FF867C}">
                  <a14:compatExt spid="_x0000_s1916"/>
                </a:ext>
                <a:ext uri="{FF2B5EF4-FFF2-40B4-BE49-F238E27FC236}">
                  <a16:creationId xmlns:a16="http://schemas.microsoft.com/office/drawing/2014/main" id="{00000000-0008-0000-0000-00007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75</xdr:row>
          <xdr:rowOff>0</xdr:rowOff>
        </xdr:from>
        <xdr:to>
          <xdr:col>18</xdr:col>
          <xdr:colOff>0</xdr:colOff>
          <xdr:row>76</xdr:row>
          <xdr:rowOff>22860</xdr:rowOff>
        </xdr:to>
        <xdr:sp macro="" textlink="">
          <xdr:nvSpPr>
            <xdr:cNvPr id="1917" name="Check Box 893" hidden="1">
              <a:extLst>
                <a:ext uri="{63B3BB69-23CF-44E3-9099-C40C66FF867C}">
                  <a14:compatExt spid="_x0000_s1917"/>
                </a:ext>
                <a:ext uri="{FF2B5EF4-FFF2-40B4-BE49-F238E27FC236}">
                  <a16:creationId xmlns:a16="http://schemas.microsoft.com/office/drawing/2014/main" id="{00000000-0008-0000-0000-00007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8" name="Check Box 894" hidden="1">
              <a:extLst>
                <a:ext uri="{63B3BB69-23CF-44E3-9099-C40C66FF867C}">
                  <a14:compatExt spid="_x0000_s1918"/>
                </a:ext>
                <a:ext uri="{FF2B5EF4-FFF2-40B4-BE49-F238E27FC236}">
                  <a16:creationId xmlns:a16="http://schemas.microsoft.com/office/drawing/2014/main" id="{00000000-0008-0000-0000-00007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19" name="Check Box 895" hidden="1">
              <a:extLst>
                <a:ext uri="{63B3BB69-23CF-44E3-9099-C40C66FF867C}">
                  <a14:compatExt spid="_x0000_s1919"/>
                </a:ext>
                <a:ext uri="{FF2B5EF4-FFF2-40B4-BE49-F238E27FC236}">
                  <a16:creationId xmlns:a16="http://schemas.microsoft.com/office/drawing/2014/main" id="{00000000-0008-0000-0000-00007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76</xdr:row>
          <xdr:rowOff>0</xdr:rowOff>
        </xdr:from>
        <xdr:to>
          <xdr:col>18</xdr:col>
          <xdr:colOff>0</xdr:colOff>
          <xdr:row>77</xdr:row>
          <xdr:rowOff>22860</xdr:rowOff>
        </xdr:to>
        <xdr:sp macro="" textlink="">
          <xdr:nvSpPr>
            <xdr:cNvPr id="1920" name="Check Box 896" hidden="1">
              <a:extLst>
                <a:ext uri="{63B3BB69-23CF-44E3-9099-C40C66FF867C}">
                  <a14:compatExt spid="_x0000_s1920"/>
                </a:ext>
                <a:ext uri="{FF2B5EF4-FFF2-40B4-BE49-F238E27FC236}">
                  <a16:creationId xmlns:a16="http://schemas.microsoft.com/office/drawing/2014/main" id="{00000000-0008-0000-0000-00008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1" name="Check Box 897" hidden="1">
              <a:extLst>
                <a:ext uri="{63B3BB69-23CF-44E3-9099-C40C66FF867C}">
                  <a14:compatExt spid="_x0000_s1921"/>
                </a:ext>
                <a:ext uri="{FF2B5EF4-FFF2-40B4-BE49-F238E27FC236}">
                  <a16:creationId xmlns:a16="http://schemas.microsoft.com/office/drawing/2014/main" id="{00000000-0008-0000-0000-00008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2" name="Check Box 898" hidden="1">
              <a:extLst>
                <a:ext uri="{63B3BB69-23CF-44E3-9099-C40C66FF867C}">
                  <a14:compatExt spid="_x0000_s1922"/>
                </a:ext>
                <a:ext uri="{FF2B5EF4-FFF2-40B4-BE49-F238E27FC236}">
                  <a16:creationId xmlns:a16="http://schemas.microsoft.com/office/drawing/2014/main" id="{00000000-0008-0000-0000-00008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77</xdr:row>
          <xdr:rowOff>0</xdr:rowOff>
        </xdr:from>
        <xdr:to>
          <xdr:col>18</xdr:col>
          <xdr:colOff>0</xdr:colOff>
          <xdr:row>78</xdr:row>
          <xdr:rowOff>22860</xdr:rowOff>
        </xdr:to>
        <xdr:sp macro="" textlink="">
          <xdr:nvSpPr>
            <xdr:cNvPr id="1923" name="Check Box 899" hidden="1">
              <a:extLst>
                <a:ext uri="{63B3BB69-23CF-44E3-9099-C40C66FF867C}">
                  <a14:compatExt spid="_x0000_s1923"/>
                </a:ext>
                <a:ext uri="{FF2B5EF4-FFF2-40B4-BE49-F238E27FC236}">
                  <a16:creationId xmlns:a16="http://schemas.microsoft.com/office/drawing/2014/main" id="{00000000-0008-0000-0000-00008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4" name="Check Box 900" hidden="1">
              <a:extLst>
                <a:ext uri="{63B3BB69-23CF-44E3-9099-C40C66FF867C}">
                  <a14:compatExt spid="_x0000_s1924"/>
                </a:ext>
                <a:ext uri="{FF2B5EF4-FFF2-40B4-BE49-F238E27FC236}">
                  <a16:creationId xmlns:a16="http://schemas.microsoft.com/office/drawing/2014/main" id="{00000000-0008-0000-0000-00008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5" name="Check Box 901" hidden="1">
              <a:extLst>
                <a:ext uri="{63B3BB69-23CF-44E3-9099-C40C66FF867C}">
                  <a14:compatExt spid="_x0000_s1925"/>
                </a:ext>
                <a:ext uri="{FF2B5EF4-FFF2-40B4-BE49-F238E27FC236}">
                  <a16:creationId xmlns:a16="http://schemas.microsoft.com/office/drawing/2014/main" id="{00000000-0008-0000-0000-00008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78</xdr:row>
          <xdr:rowOff>0</xdr:rowOff>
        </xdr:from>
        <xdr:to>
          <xdr:col>18</xdr:col>
          <xdr:colOff>0</xdr:colOff>
          <xdr:row>79</xdr:row>
          <xdr:rowOff>22860</xdr:rowOff>
        </xdr:to>
        <xdr:sp macro="" textlink="">
          <xdr:nvSpPr>
            <xdr:cNvPr id="1926" name="Check Box 902" hidden="1">
              <a:extLst>
                <a:ext uri="{63B3BB69-23CF-44E3-9099-C40C66FF867C}">
                  <a14:compatExt spid="_x0000_s1926"/>
                </a:ext>
                <a:ext uri="{FF2B5EF4-FFF2-40B4-BE49-F238E27FC236}">
                  <a16:creationId xmlns:a16="http://schemas.microsoft.com/office/drawing/2014/main" id="{00000000-0008-0000-0000-00008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7" name="Check Box 903" hidden="1">
              <a:extLst>
                <a:ext uri="{63B3BB69-23CF-44E3-9099-C40C66FF867C}">
                  <a14:compatExt spid="_x0000_s1927"/>
                </a:ext>
                <a:ext uri="{FF2B5EF4-FFF2-40B4-BE49-F238E27FC236}">
                  <a16:creationId xmlns:a16="http://schemas.microsoft.com/office/drawing/2014/main" id="{00000000-0008-0000-0000-00008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8" name="Check Box 904" hidden="1">
              <a:extLst>
                <a:ext uri="{63B3BB69-23CF-44E3-9099-C40C66FF867C}">
                  <a14:compatExt spid="_x0000_s1928"/>
                </a:ext>
                <a:ext uri="{FF2B5EF4-FFF2-40B4-BE49-F238E27FC236}">
                  <a16:creationId xmlns:a16="http://schemas.microsoft.com/office/drawing/2014/main" id="{00000000-0008-0000-0000-00008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79</xdr:row>
          <xdr:rowOff>0</xdr:rowOff>
        </xdr:from>
        <xdr:to>
          <xdr:col>18</xdr:col>
          <xdr:colOff>0</xdr:colOff>
          <xdr:row>80</xdr:row>
          <xdr:rowOff>22860</xdr:rowOff>
        </xdr:to>
        <xdr:sp macro="" textlink="">
          <xdr:nvSpPr>
            <xdr:cNvPr id="1929" name="Check Box 905" hidden="1">
              <a:extLst>
                <a:ext uri="{63B3BB69-23CF-44E3-9099-C40C66FF867C}">
                  <a14:compatExt spid="_x0000_s1929"/>
                </a:ext>
                <a:ext uri="{FF2B5EF4-FFF2-40B4-BE49-F238E27FC236}">
                  <a16:creationId xmlns:a16="http://schemas.microsoft.com/office/drawing/2014/main" id="{00000000-0008-0000-0000-00008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0" name="Check Box 906" hidden="1">
              <a:extLst>
                <a:ext uri="{63B3BB69-23CF-44E3-9099-C40C66FF867C}">
                  <a14:compatExt spid="_x0000_s1930"/>
                </a:ext>
                <a:ext uri="{FF2B5EF4-FFF2-40B4-BE49-F238E27FC236}">
                  <a16:creationId xmlns:a16="http://schemas.microsoft.com/office/drawing/2014/main" id="{00000000-0008-0000-0000-00008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1" name="Check Box 907" hidden="1">
              <a:extLst>
                <a:ext uri="{63B3BB69-23CF-44E3-9099-C40C66FF867C}">
                  <a14:compatExt spid="_x0000_s1931"/>
                </a:ext>
                <a:ext uri="{FF2B5EF4-FFF2-40B4-BE49-F238E27FC236}">
                  <a16:creationId xmlns:a16="http://schemas.microsoft.com/office/drawing/2014/main" id="{00000000-0008-0000-0000-00008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80</xdr:row>
          <xdr:rowOff>0</xdr:rowOff>
        </xdr:from>
        <xdr:to>
          <xdr:col>18</xdr:col>
          <xdr:colOff>0</xdr:colOff>
          <xdr:row>81</xdr:row>
          <xdr:rowOff>22860</xdr:rowOff>
        </xdr:to>
        <xdr:sp macro="" textlink="">
          <xdr:nvSpPr>
            <xdr:cNvPr id="1932" name="Check Box 908" hidden="1">
              <a:extLst>
                <a:ext uri="{63B3BB69-23CF-44E3-9099-C40C66FF867C}">
                  <a14:compatExt spid="_x0000_s1932"/>
                </a:ext>
                <a:ext uri="{FF2B5EF4-FFF2-40B4-BE49-F238E27FC236}">
                  <a16:creationId xmlns:a16="http://schemas.microsoft.com/office/drawing/2014/main" id="{00000000-0008-0000-0000-00008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3" name="Check Box 909" hidden="1">
              <a:extLst>
                <a:ext uri="{63B3BB69-23CF-44E3-9099-C40C66FF867C}">
                  <a14:compatExt spid="_x0000_s1933"/>
                </a:ext>
                <a:ext uri="{FF2B5EF4-FFF2-40B4-BE49-F238E27FC236}">
                  <a16:creationId xmlns:a16="http://schemas.microsoft.com/office/drawing/2014/main" id="{00000000-0008-0000-0000-00008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4" name="Check Box 910" hidden="1">
              <a:extLst>
                <a:ext uri="{63B3BB69-23CF-44E3-9099-C40C66FF867C}">
                  <a14:compatExt spid="_x0000_s1934"/>
                </a:ext>
                <a:ext uri="{FF2B5EF4-FFF2-40B4-BE49-F238E27FC236}">
                  <a16:creationId xmlns:a16="http://schemas.microsoft.com/office/drawing/2014/main" id="{00000000-0008-0000-0000-00008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81</xdr:row>
          <xdr:rowOff>0</xdr:rowOff>
        </xdr:from>
        <xdr:to>
          <xdr:col>18</xdr:col>
          <xdr:colOff>0</xdr:colOff>
          <xdr:row>82</xdr:row>
          <xdr:rowOff>22860</xdr:rowOff>
        </xdr:to>
        <xdr:sp macro="" textlink="">
          <xdr:nvSpPr>
            <xdr:cNvPr id="1935" name="Check Box 911" hidden="1">
              <a:extLst>
                <a:ext uri="{63B3BB69-23CF-44E3-9099-C40C66FF867C}">
                  <a14:compatExt spid="_x0000_s1935"/>
                </a:ext>
                <a:ext uri="{FF2B5EF4-FFF2-40B4-BE49-F238E27FC236}">
                  <a16:creationId xmlns:a16="http://schemas.microsoft.com/office/drawing/2014/main" id="{00000000-0008-0000-0000-00008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6" name="Check Box 912" hidden="1">
              <a:extLst>
                <a:ext uri="{63B3BB69-23CF-44E3-9099-C40C66FF867C}">
                  <a14:compatExt spid="_x0000_s1936"/>
                </a:ext>
                <a:ext uri="{FF2B5EF4-FFF2-40B4-BE49-F238E27FC236}">
                  <a16:creationId xmlns:a16="http://schemas.microsoft.com/office/drawing/2014/main" id="{00000000-0008-0000-0000-00009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7" name="Check Box 913" hidden="1">
              <a:extLst>
                <a:ext uri="{63B3BB69-23CF-44E3-9099-C40C66FF867C}">
                  <a14:compatExt spid="_x0000_s1937"/>
                </a:ext>
                <a:ext uri="{FF2B5EF4-FFF2-40B4-BE49-F238E27FC236}">
                  <a16:creationId xmlns:a16="http://schemas.microsoft.com/office/drawing/2014/main" id="{00000000-0008-0000-0000-00009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82</xdr:row>
          <xdr:rowOff>0</xdr:rowOff>
        </xdr:from>
        <xdr:to>
          <xdr:col>18</xdr:col>
          <xdr:colOff>0</xdr:colOff>
          <xdr:row>83</xdr:row>
          <xdr:rowOff>22860</xdr:rowOff>
        </xdr:to>
        <xdr:sp macro="" textlink="">
          <xdr:nvSpPr>
            <xdr:cNvPr id="1938" name="Check Box 914" hidden="1">
              <a:extLst>
                <a:ext uri="{63B3BB69-23CF-44E3-9099-C40C66FF867C}">
                  <a14:compatExt spid="_x0000_s1938"/>
                </a:ext>
                <a:ext uri="{FF2B5EF4-FFF2-40B4-BE49-F238E27FC236}">
                  <a16:creationId xmlns:a16="http://schemas.microsoft.com/office/drawing/2014/main" id="{00000000-0008-0000-0000-00009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39" name="Check Box 915" hidden="1">
              <a:extLst>
                <a:ext uri="{63B3BB69-23CF-44E3-9099-C40C66FF867C}">
                  <a14:compatExt spid="_x0000_s1939"/>
                </a:ext>
                <a:ext uri="{FF2B5EF4-FFF2-40B4-BE49-F238E27FC236}">
                  <a16:creationId xmlns:a16="http://schemas.microsoft.com/office/drawing/2014/main" id="{00000000-0008-0000-0000-00009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0" name="Check Box 916" hidden="1">
              <a:extLst>
                <a:ext uri="{63B3BB69-23CF-44E3-9099-C40C66FF867C}">
                  <a14:compatExt spid="_x0000_s1940"/>
                </a:ext>
                <a:ext uri="{FF2B5EF4-FFF2-40B4-BE49-F238E27FC236}">
                  <a16:creationId xmlns:a16="http://schemas.microsoft.com/office/drawing/2014/main" id="{00000000-0008-0000-0000-00009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83</xdr:row>
          <xdr:rowOff>0</xdr:rowOff>
        </xdr:from>
        <xdr:to>
          <xdr:col>18</xdr:col>
          <xdr:colOff>0</xdr:colOff>
          <xdr:row>84</xdr:row>
          <xdr:rowOff>22860</xdr:rowOff>
        </xdr:to>
        <xdr:sp macro="" textlink="">
          <xdr:nvSpPr>
            <xdr:cNvPr id="1941" name="Check Box 917" hidden="1">
              <a:extLst>
                <a:ext uri="{63B3BB69-23CF-44E3-9099-C40C66FF867C}">
                  <a14:compatExt spid="_x0000_s1941"/>
                </a:ext>
                <a:ext uri="{FF2B5EF4-FFF2-40B4-BE49-F238E27FC236}">
                  <a16:creationId xmlns:a16="http://schemas.microsoft.com/office/drawing/2014/main" id="{00000000-0008-0000-0000-00009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2" name="Check Box 918" hidden="1">
              <a:extLst>
                <a:ext uri="{63B3BB69-23CF-44E3-9099-C40C66FF867C}">
                  <a14:compatExt spid="_x0000_s1942"/>
                </a:ext>
                <a:ext uri="{FF2B5EF4-FFF2-40B4-BE49-F238E27FC236}">
                  <a16:creationId xmlns:a16="http://schemas.microsoft.com/office/drawing/2014/main" id="{00000000-0008-0000-0000-00009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3" name="Check Box 919" hidden="1">
              <a:extLst>
                <a:ext uri="{63B3BB69-23CF-44E3-9099-C40C66FF867C}">
                  <a14:compatExt spid="_x0000_s1943"/>
                </a:ext>
                <a:ext uri="{FF2B5EF4-FFF2-40B4-BE49-F238E27FC236}">
                  <a16:creationId xmlns:a16="http://schemas.microsoft.com/office/drawing/2014/main" id="{00000000-0008-0000-0000-00009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84</xdr:row>
          <xdr:rowOff>0</xdr:rowOff>
        </xdr:from>
        <xdr:to>
          <xdr:col>18</xdr:col>
          <xdr:colOff>0</xdr:colOff>
          <xdr:row>85</xdr:row>
          <xdr:rowOff>22860</xdr:rowOff>
        </xdr:to>
        <xdr:sp macro="" textlink="">
          <xdr:nvSpPr>
            <xdr:cNvPr id="1944" name="Check Box 920" hidden="1">
              <a:extLst>
                <a:ext uri="{63B3BB69-23CF-44E3-9099-C40C66FF867C}">
                  <a14:compatExt spid="_x0000_s1944"/>
                </a:ext>
                <a:ext uri="{FF2B5EF4-FFF2-40B4-BE49-F238E27FC236}">
                  <a16:creationId xmlns:a16="http://schemas.microsoft.com/office/drawing/2014/main" id="{00000000-0008-0000-0000-00009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5" name="Check Box 921" hidden="1">
              <a:extLst>
                <a:ext uri="{63B3BB69-23CF-44E3-9099-C40C66FF867C}">
                  <a14:compatExt spid="_x0000_s1945"/>
                </a:ext>
                <a:ext uri="{FF2B5EF4-FFF2-40B4-BE49-F238E27FC236}">
                  <a16:creationId xmlns:a16="http://schemas.microsoft.com/office/drawing/2014/main" id="{00000000-0008-0000-0000-00009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6" name="Check Box 922" hidden="1">
              <a:extLst>
                <a:ext uri="{63B3BB69-23CF-44E3-9099-C40C66FF867C}">
                  <a14:compatExt spid="_x0000_s1946"/>
                </a:ext>
                <a:ext uri="{FF2B5EF4-FFF2-40B4-BE49-F238E27FC236}">
                  <a16:creationId xmlns:a16="http://schemas.microsoft.com/office/drawing/2014/main" id="{00000000-0008-0000-0000-00009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85</xdr:row>
          <xdr:rowOff>0</xdr:rowOff>
        </xdr:from>
        <xdr:to>
          <xdr:col>18</xdr:col>
          <xdr:colOff>0</xdr:colOff>
          <xdr:row>86</xdr:row>
          <xdr:rowOff>22860</xdr:rowOff>
        </xdr:to>
        <xdr:sp macro="" textlink="">
          <xdr:nvSpPr>
            <xdr:cNvPr id="1947" name="Check Box 923" hidden="1">
              <a:extLst>
                <a:ext uri="{63B3BB69-23CF-44E3-9099-C40C66FF867C}">
                  <a14:compatExt spid="_x0000_s1947"/>
                </a:ext>
                <a:ext uri="{FF2B5EF4-FFF2-40B4-BE49-F238E27FC236}">
                  <a16:creationId xmlns:a16="http://schemas.microsoft.com/office/drawing/2014/main" id="{00000000-0008-0000-0000-00009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8" name="Check Box 924" hidden="1">
              <a:extLst>
                <a:ext uri="{63B3BB69-23CF-44E3-9099-C40C66FF867C}">
                  <a14:compatExt spid="_x0000_s1948"/>
                </a:ext>
                <a:ext uri="{FF2B5EF4-FFF2-40B4-BE49-F238E27FC236}">
                  <a16:creationId xmlns:a16="http://schemas.microsoft.com/office/drawing/2014/main" id="{00000000-0008-0000-0000-00009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49" name="Check Box 925" hidden="1">
              <a:extLst>
                <a:ext uri="{63B3BB69-23CF-44E3-9099-C40C66FF867C}">
                  <a14:compatExt spid="_x0000_s1949"/>
                </a:ext>
                <a:ext uri="{FF2B5EF4-FFF2-40B4-BE49-F238E27FC236}">
                  <a16:creationId xmlns:a16="http://schemas.microsoft.com/office/drawing/2014/main" id="{00000000-0008-0000-0000-00009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86</xdr:row>
          <xdr:rowOff>0</xdr:rowOff>
        </xdr:from>
        <xdr:to>
          <xdr:col>18</xdr:col>
          <xdr:colOff>0</xdr:colOff>
          <xdr:row>87</xdr:row>
          <xdr:rowOff>22860</xdr:rowOff>
        </xdr:to>
        <xdr:sp macro="" textlink="">
          <xdr:nvSpPr>
            <xdr:cNvPr id="1950" name="Check Box 926" hidden="1">
              <a:extLst>
                <a:ext uri="{63B3BB69-23CF-44E3-9099-C40C66FF867C}">
                  <a14:compatExt spid="_x0000_s1950"/>
                </a:ext>
                <a:ext uri="{FF2B5EF4-FFF2-40B4-BE49-F238E27FC236}">
                  <a16:creationId xmlns:a16="http://schemas.microsoft.com/office/drawing/2014/main" id="{00000000-0008-0000-0000-00009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1" name="Check Box 927" hidden="1">
              <a:extLst>
                <a:ext uri="{63B3BB69-23CF-44E3-9099-C40C66FF867C}">
                  <a14:compatExt spid="_x0000_s1951"/>
                </a:ext>
                <a:ext uri="{FF2B5EF4-FFF2-40B4-BE49-F238E27FC236}">
                  <a16:creationId xmlns:a16="http://schemas.microsoft.com/office/drawing/2014/main" id="{00000000-0008-0000-0000-00009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2" name="Check Box 928" hidden="1">
              <a:extLst>
                <a:ext uri="{63B3BB69-23CF-44E3-9099-C40C66FF867C}">
                  <a14:compatExt spid="_x0000_s1952"/>
                </a:ext>
                <a:ext uri="{FF2B5EF4-FFF2-40B4-BE49-F238E27FC236}">
                  <a16:creationId xmlns:a16="http://schemas.microsoft.com/office/drawing/2014/main" id="{00000000-0008-0000-0000-0000A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87</xdr:row>
          <xdr:rowOff>0</xdr:rowOff>
        </xdr:from>
        <xdr:to>
          <xdr:col>18</xdr:col>
          <xdr:colOff>0</xdr:colOff>
          <xdr:row>88</xdr:row>
          <xdr:rowOff>22860</xdr:rowOff>
        </xdr:to>
        <xdr:sp macro="" textlink="">
          <xdr:nvSpPr>
            <xdr:cNvPr id="1953" name="Check Box 929" hidden="1">
              <a:extLst>
                <a:ext uri="{63B3BB69-23CF-44E3-9099-C40C66FF867C}">
                  <a14:compatExt spid="_x0000_s1953"/>
                </a:ext>
                <a:ext uri="{FF2B5EF4-FFF2-40B4-BE49-F238E27FC236}">
                  <a16:creationId xmlns:a16="http://schemas.microsoft.com/office/drawing/2014/main" id="{00000000-0008-0000-0000-0000A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4" name="Check Box 930" hidden="1">
              <a:extLst>
                <a:ext uri="{63B3BB69-23CF-44E3-9099-C40C66FF867C}">
                  <a14:compatExt spid="_x0000_s1954"/>
                </a:ext>
                <a:ext uri="{FF2B5EF4-FFF2-40B4-BE49-F238E27FC236}">
                  <a16:creationId xmlns:a16="http://schemas.microsoft.com/office/drawing/2014/main" id="{00000000-0008-0000-0000-0000A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5" name="Check Box 931" hidden="1">
              <a:extLst>
                <a:ext uri="{63B3BB69-23CF-44E3-9099-C40C66FF867C}">
                  <a14:compatExt spid="_x0000_s1955"/>
                </a:ext>
                <a:ext uri="{FF2B5EF4-FFF2-40B4-BE49-F238E27FC236}">
                  <a16:creationId xmlns:a16="http://schemas.microsoft.com/office/drawing/2014/main" id="{00000000-0008-0000-0000-0000A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88</xdr:row>
          <xdr:rowOff>0</xdr:rowOff>
        </xdr:from>
        <xdr:to>
          <xdr:col>18</xdr:col>
          <xdr:colOff>0</xdr:colOff>
          <xdr:row>89</xdr:row>
          <xdr:rowOff>22860</xdr:rowOff>
        </xdr:to>
        <xdr:sp macro="" textlink="">
          <xdr:nvSpPr>
            <xdr:cNvPr id="1956" name="Check Box 932" hidden="1">
              <a:extLst>
                <a:ext uri="{63B3BB69-23CF-44E3-9099-C40C66FF867C}">
                  <a14:compatExt spid="_x0000_s1956"/>
                </a:ext>
                <a:ext uri="{FF2B5EF4-FFF2-40B4-BE49-F238E27FC236}">
                  <a16:creationId xmlns:a16="http://schemas.microsoft.com/office/drawing/2014/main" id="{00000000-0008-0000-0000-0000A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7" name="Check Box 933" hidden="1">
              <a:extLst>
                <a:ext uri="{63B3BB69-23CF-44E3-9099-C40C66FF867C}">
                  <a14:compatExt spid="_x0000_s1957"/>
                </a:ext>
                <a:ext uri="{FF2B5EF4-FFF2-40B4-BE49-F238E27FC236}">
                  <a16:creationId xmlns:a16="http://schemas.microsoft.com/office/drawing/2014/main" id="{00000000-0008-0000-0000-0000A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8" name="Check Box 934" hidden="1">
              <a:extLst>
                <a:ext uri="{63B3BB69-23CF-44E3-9099-C40C66FF867C}">
                  <a14:compatExt spid="_x0000_s1958"/>
                </a:ext>
                <a:ext uri="{FF2B5EF4-FFF2-40B4-BE49-F238E27FC236}">
                  <a16:creationId xmlns:a16="http://schemas.microsoft.com/office/drawing/2014/main" id="{00000000-0008-0000-0000-0000A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89</xdr:row>
          <xdr:rowOff>0</xdr:rowOff>
        </xdr:from>
        <xdr:to>
          <xdr:col>18</xdr:col>
          <xdr:colOff>0</xdr:colOff>
          <xdr:row>90</xdr:row>
          <xdr:rowOff>22860</xdr:rowOff>
        </xdr:to>
        <xdr:sp macro="" textlink="">
          <xdr:nvSpPr>
            <xdr:cNvPr id="1959" name="Check Box 935" hidden="1">
              <a:extLst>
                <a:ext uri="{63B3BB69-23CF-44E3-9099-C40C66FF867C}">
                  <a14:compatExt spid="_x0000_s1959"/>
                </a:ext>
                <a:ext uri="{FF2B5EF4-FFF2-40B4-BE49-F238E27FC236}">
                  <a16:creationId xmlns:a16="http://schemas.microsoft.com/office/drawing/2014/main" id="{00000000-0008-0000-0000-0000A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0" name="Check Box 936" hidden="1">
              <a:extLst>
                <a:ext uri="{63B3BB69-23CF-44E3-9099-C40C66FF867C}">
                  <a14:compatExt spid="_x0000_s1960"/>
                </a:ext>
                <a:ext uri="{FF2B5EF4-FFF2-40B4-BE49-F238E27FC236}">
                  <a16:creationId xmlns:a16="http://schemas.microsoft.com/office/drawing/2014/main" id="{00000000-0008-0000-0000-0000A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1" name="Check Box 937" hidden="1">
              <a:extLst>
                <a:ext uri="{63B3BB69-23CF-44E3-9099-C40C66FF867C}">
                  <a14:compatExt spid="_x0000_s1961"/>
                </a:ext>
                <a:ext uri="{FF2B5EF4-FFF2-40B4-BE49-F238E27FC236}">
                  <a16:creationId xmlns:a16="http://schemas.microsoft.com/office/drawing/2014/main" id="{00000000-0008-0000-0000-0000A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90</xdr:row>
          <xdr:rowOff>0</xdr:rowOff>
        </xdr:from>
        <xdr:to>
          <xdr:col>18</xdr:col>
          <xdr:colOff>0</xdr:colOff>
          <xdr:row>91</xdr:row>
          <xdr:rowOff>22860</xdr:rowOff>
        </xdr:to>
        <xdr:sp macro="" textlink="">
          <xdr:nvSpPr>
            <xdr:cNvPr id="1962" name="Check Box 938" hidden="1">
              <a:extLst>
                <a:ext uri="{63B3BB69-23CF-44E3-9099-C40C66FF867C}">
                  <a14:compatExt spid="_x0000_s1962"/>
                </a:ext>
                <a:ext uri="{FF2B5EF4-FFF2-40B4-BE49-F238E27FC236}">
                  <a16:creationId xmlns:a16="http://schemas.microsoft.com/office/drawing/2014/main" id="{00000000-0008-0000-0000-0000A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3" name="Check Box 939" hidden="1">
              <a:extLst>
                <a:ext uri="{63B3BB69-23CF-44E3-9099-C40C66FF867C}">
                  <a14:compatExt spid="_x0000_s1963"/>
                </a:ext>
                <a:ext uri="{FF2B5EF4-FFF2-40B4-BE49-F238E27FC236}">
                  <a16:creationId xmlns:a16="http://schemas.microsoft.com/office/drawing/2014/main" id="{00000000-0008-0000-0000-0000A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4" name="Check Box 940" hidden="1">
              <a:extLst>
                <a:ext uri="{63B3BB69-23CF-44E3-9099-C40C66FF867C}">
                  <a14:compatExt spid="_x0000_s1964"/>
                </a:ext>
                <a:ext uri="{FF2B5EF4-FFF2-40B4-BE49-F238E27FC236}">
                  <a16:creationId xmlns:a16="http://schemas.microsoft.com/office/drawing/2014/main" id="{00000000-0008-0000-0000-0000A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91</xdr:row>
          <xdr:rowOff>0</xdr:rowOff>
        </xdr:from>
        <xdr:to>
          <xdr:col>18</xdr:col>
          <xdr:colOff>0</xdr:colOff>
          <xdr:row>92</xdr:row>
          <xdr:rowOff>22860</xdr:rowOff>
        </xdr:to>
        <xdr:sp macro="" textlink="">
          <xdr:nvSpPr>
            <xdr:cNvPr id="1965" name="Check Box 941" hidden="1">
              <a:extLst>
                <a:ext uri="{63B3BB69-23CF-44E3-9099-C40C66FF867C}">
                  <a14:compatExt spid="_x0000_s1965"/>
                </a:ext>
                <a:ext uri="{FF2B5EF4-FFF2-40B4-BE49-F238E27FC236}">
                  <a16:creationId xmlns:a16="http://schemas.microsoft.com/office/drawing/2014/main" id="{00000000-0008-0000-0000-0000A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6" name="Check Box 942" hidden="1">
              <a:extLst>
                <a:ext uri="{63B3BB69-23CF-44E3-9099-C40C66FF867C}">
                  <a14:compatExt spid="_x0000_s1966"/>
                </a:ext>
                <a:ext uri="{FF2B5EF4-FFF2-40B4-BE49-F238E27FC236}">
                  <a16:creationId xmlns:a16="http://schemas.microsoft.com/office/drawing/2014/main" id="{00000000-0008-0000-0000-0000A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7" name="Check Box 943" hidden="1">
              <a:extLst>
                <a:ext uri="{63B3BB69-23CF-44E3-9099-C40C66FF867C}">
                  <a14:compatExt spid="_x0000_s1967"/>
                </a:ext>
                <a:ext uri="{FF2B5EF4-FFF2-40B4-BE49-F238E27FC236}">
                  <a16:creationId xmlns:a16="http://schemas.microsoft.com/office/drawing/2014/main" id="{00000000-0008-0000-0000-0000A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92</xdr:row>
          <xdr:rowOff>0</xdr:rowOff>
        </xdr:from>
        <xdr:to>
          <xdr:col>18</xdr:col>
          <xdr:colOff>0</xdr:colOff>
          <xdr:row>93</xdr:row>
          <xdr:rowOff>22860</xdr:rowOff>
        </xdr:to>
        <xdr:sp macro="" textlink="">
          <xdr:nvSpPr>
            <xdr:cNvPr id="1968" name="Check Box 944" hidden="1">
              <a:extLst>
                <a:ext uri="{63B3BB69-23CF-44E3-9099-C40C66FF867C}">
                  <a14:compatExt spid="_x0000_s1968"/>
                </a:ext>
                <a:ext uri="{FF2B5EF4-FFF2-40B4-BE49-F238E27FC236}">
                  <a16:creationId xmlns:a16="http://schemas.microsoft.com/office/drawing/2014/main" id="{00000000-0008-0000-0000-0000B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0" name="Check Box 946" hidden="1">
              <a:extLst>
                <a:ext uri="{63B3BB69-23CF-44E3-9099-C40C66FF867C}">
                  <a14:compatExt spid="_x0000_s1970"/>
                </a:ext>
                <a:ext uri="{FF2B5EF4-FFF2-40B4-BE49-F238E27FC236}">
                  <a16:creationId xmlns:a16="http://schemas.microsoft.com/office/drawing/2014/main" id="{00000000-0008-0000-0000-0000B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93</xdr:row>
          <xdr:rowOff>0</xdr:rowOff>
        </xdr:from>
        <xdr:to>
          <xdr:col>18</xdr:col>
          <xdr:colOff>0</xdr:colOff>
          <xdr:row>94</xdr:row>
          <xdr:rowOff>22860</xdr:rowOff>
        </xdr:to>
        <xdr:sp macro="" textlink="">
          <xdr:nvSpPr>
            <xdr:cNvPr id="1971" name="Check Box 947" hidden="1">
              <a:extLst>
                <a:ext uri="{63B3BB69-23CF-44E3-9099-C40C66FF867C}">
                  <a14:compatExt spid="_x0000_s1971"/>
                </a:ext>
                <a:ext uri="{FF2B5EF4-FFF2-40B4-BE49-F238E27FC236}">
                  <a16:creationId xmlns:a16="http://schemas.microsoft.com/office/drawing/2014/main" id="{00000000-0008-0000-0000-0000B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2" name="Check Box 948" hidden="1">
              <a:extLst>
                <a:ext uri="{63B3BB69-23CF-44E3-9099-C40C66FF867C}">
                  <a14:compatExt spid="_x0000_s1972"/>
                </a:ext>
                <a:ext uri="{FF2B5EF4-FFF2-40B4-BE49-F238E27FC236}">
                  <a16:creationId xmlns:a16="http://schemas.microsoft.com/office/drawing/2014/main" id="{00000000-0008-0000-0000-0000B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3" name="Check Box 949" hidden="1">
              <a:extLst>
                <a:ext uri="{63B3BB69-23CF-44E3-9099-C40C66FF867C}">
                  <a14:compatExt spid="_x0000_s1973"/>
                </a:ext>
                <a:ext uri="{FF2B5EF4-FFF2-40B4-BE49-F238E27FC236}">
                  <a16:creationId xmlns:a16="http://schemas.microsoft.com/office/drawing/2014/main" id="{00000000-0008-0000-0000-0000B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94</xdr:row>
          <xdr:rowOff>0</xdr:rowOff>
        </xdr:from>
        <xdr:to>
          <xdr:col>18</xdr:col>
          <xdr:colOff>0</xdr:colOff>
          <xdr:row>95</xdr:row>
          <xdr:rowOff>22860</xdr:rowOff>
        </xdr:to>
        <xdr:sp macro="" textlink="">
          <xdr:nvSpPr>
            <xdr:cNvPr id="1974" name="Check Box 950" hidden="1">
              <a:extLst>
                <a:ext uri="{63B3BB69-23CF-44E3-9099-C40C66FF867C}">
                  <a14:compatExt spid="_x0000_s1974"/>
                </a:ext>
                <a:ext uri="{FF2B5EF4-FFF2-40B4-BE49-F238E27FC236}">
                  <a16:creationId xmlns:a16="http://schemas.microsoft.com/office/drawing/2014/main" id="{00000000-0008-0000-0000-0000B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5" name="Check Box 951" hidden="1">
              <a:extLst>
                <a:ext uri="{63B3BB69-23CF-44E3-9099-C40C66FF867C}">
                  <a14:compatExt spid="_x0000_s1975"/>
                </a:ext>
                <a:ext uri="{FF2B5EF4-FFF2-40B4-BE49-F238E27FC236}">
                  <a16:creationId xmlns:a16="http://schemas.microsoft.com/office/drawing/2014/main" id="{00000000-0008-0000-0000-0000B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6" name="Check Box 952" hidden="1">
              <a:extLst>
                <a:ext uri="{63B3BB69-23CF-44E3-9099-C40C66FF867C}">
                  <a14:compatExt spid="_x0000_s1976"/>
                </a:ext>
                <a:ext uri="{FF2B5EF4-FFF2-40B4-BE49-F238E27FC236}">
                  <a16:creationId xmlns:a16="http://schemas.microsoft.com/office/drawing/2014/main" id="{00000000-0008-0000-0000-0000B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95</xdr:row>
          <xdr:rowOff>0</xdr:rowOff>
        </xdr:from>
        <xdr:to>
          <xdr:col>18</xdr:col>
          <xdr:colOff>0</xdr:colOff>
          <xdr:row>96</xdr:row>
          <xdr:rowOff>22860</xdr:rowOff>
        </xdr:to>
        <xdr:sp macro="" textlink="">
          <xdr:nvSpPr>
            <xdr:cNvPr id="1977" name="Check Box 953" hidden="1">
              <a:extLst>
                <a:ext uri="{63B3BB69-23CF-44E3-9099-C40C66FF867C}">
                  <a14:compatExt spid="_x0000_s1977"/>
                </a:ext>
                <a:ext uri="{FF2B5EF4-FFF2-40B4-BE49-F238E27FC236}">
                  <a16:creationId xmlns:a16="http://schemas.microsoft.com/office/drawing/2014/main" id="{00000000-0008-0000-0000-0000B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8" name="Check Box 954" hidden="1">
              <a:extLst>
                <a:ext uri="{63B3BB69-23CF-44E3-9099-C40C66FF867C}">
                  <a14:compatExt spid="_x0000_s1978"/>
                </a:ext>
                <a:ext uri="{FF2B5EF4-FFF2-40B4-BE49-F238E27FC236}">
                  <a16:creationId xmlns:a16="http://schemas.microsoft.com/office/drawing/2014/main" id="{00000000-0008-0000-0000-0000B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79" name="Check Box 955" hidden="1">
              <a:extLst>
                <a:ext uri="{63B3BB69-23CF-44E3-9099-C40C66FF867C}">
                  <a14:compatExt spid="_x0000_s1979"/>
                </a:ext>
                <a:ext uri="{FF2B5EF4-FFF2-40B4-BE49-F238E27FC236}">
                  <a16:creationId xmlns:a16="http://schemas.microsoft.com/office/drawing/2014/main" id="{00000000-0008-0000-0000-0000B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96</xdr:row>
          <xdr:rowOff>0</xdr:rowOff>
        </xdr:from>
        <xdr:to>
          <xdr:col>18</xdr:col>
          <xdr:colOff>0</xdr:colOff>
          <xdr:row>97</xdr:row>
          <xdr:rowOff>22860</xdr:rowOff>
        </xdr:to>
        <xdr:sp macro="" textlink="">
          <xdr:nvSpPr>
            <xdr:cNvPr id="1980" name="Check Box 956" hidden="1">
              <a:extLst>
                <a:ext uri="{63B3BB69-23CF-44E3-9099-C40C66FF867C}">
                  <a14:compatExt spid="_x0000_s1980"/>
                </a:ext>
                <a:ext uri="{FF2B5EF4-FFF2-40B4-BE49-F238E27FC236}">
                  <a16:creationId xmlns:a16="http://schemas.microsoft.com/office/drawing/2014/main" id="{00000000-0008-0000-0000-0000B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1" name="Check Box 957" hidden="1">
              <a:extLst>
                <a:ext uri="{63B3BB69-23CF-44E3-9099-C40C66FF867C}">
                  <a14:compatExt spid="_x0000_s1981"/>
                </a:ext>
                <a:ext uri="{FF2B5EF4-FFF2-40B4-BE49-F238E27FC236}">
                  <a16:creationId xmlns:a16="http://schemas.microsoft.com/office/drawing/2014/main" id="{00000000-0008-0000-0000-0000B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2" name="Check Box 958" hidden="1">
              <a:extLst>
                <a:ext uri="{63B3BB69-23CF-44E3-9099-C40C66FF867C}">
                  <a14:compatExt spid="_x0000_s1982"/>
                </a:ext>
                <a:ext uri="{FF2B5EF4-FFF2-40B4-BE49-F238E27FC236}">
                  <a16:creationId xmlns:a16="http://schemas.microsoft.com/office/drawing/2014/main" id="{00000000-0008-0000-0000-0000B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97</xdr:row>
          <xdr:rowOff>0</xdr:rowOff>
        </xdr:from>
        <xdr:to>
          <xdr:col>18</xdr:col>
          <xdr:colOff>0</xdr:colOff>
          <xdr:row>98</xdr:row>
          <xdr:rowOff>22860</xdr:rowOff>
        </xdr:to>
        <xdr:sp macro="" textlink="">
          <xdr:nvSpPr>
            <xdr:cNvPr id="1983" name="Check Box 959" hidden="1">
              <a:extLst>
                <a:ext uri="{63B3BB69-23CF-44E3-9099-C40C66FF867C}">
                  <a14:compatExt spid="_x0000_s1983"/>
                </a:ext>
                <a:ext uri="{FF2B5EF4-FFF2-40B4-BE49-F238E27FC236}">
                  <a16:creationId xmlns:a16="http://schemas.microsoft.com/office/drawing/2014/main" id="{00000000-0008-0000-0000-0000B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4" name="Check Box 960" hidden="1">
              <a:extLst>
                <a:ext uri="{63B3BB69-23CF-44E3-9099-C40C66FF867C}">
                  <a14:compatExt spid="_x0000_s1984"/>
                </a:ext>
                <a:ext uri="{FF2B5EF4-FFF2-40B4-BE49-F238E27FC236}">
                  <a16:creationId xmlns:a16="http://schemas.microsoft.com/office/drawing/2014/main" id="{00000000-0008-0000-0000-0000C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5" name="Check Box 961" hidden="1">
              <a:extLst>
                <a:ext uri="{63B3BB69-23CF-44E3-9099-C40C66FF867C}">
                  <a14:compatExt spid="_x0000_s1985"/>
                </a:ext>
                <a:ext uri="{FF2B5EF4-FFF2-40B4-BE49-F238E27FC236}">
                  <a16:creationId xmlns:a16="http://schemas.microsoft.com/office/drawing/2014/main" id="{00000000-0008-0000-0000-0000C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98</xdr:row>
          <xdr:rowOff>0</xdr:rowOff>
        </xdr:from>
        <xdr:to>
          <xdr:col>18</xdr:col>
          <xdr:colOff>0</xdr:colOff>
          <xdr:row>99</xdr:row>
          <xdr:rowOff>22860</xdr:rowOff>
        </xdr:to>
        <xdr:sp macro="" textlink="">
          <xdr:nvSpPr>
            <xdr:cNvPr id="1986" name="Check Box 962" hidden="1">
              <a:extLst>
                <a:ext uri="{63B3BB69-23CF-44E3-9099-C40C66FF867C}">
                  <a14:compatExt spid="_x0000_s1986"/>
                </a:ext>
                <a:ext uri="{FF2B5EF4-FFF2-40B4-BE49-F238E27FC236}">
                  <a16:creationId xmlns:a16="http://schemas.microsoft.com/office/drawing/2014/main" id="{00000000-0008-0000-0000-0000C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7" name="Check Box 963" hidden="1">
              <a:extLst>
                <a:ext uri="{63B3BB69-23CF-44E3-9099-C40C66FF867C}">
                  <a14:compatExt spid="_x0000_s1987"/>
                </a:ext>
                <a:ext uri="{FF2B5EF4-FFF2-40B4-BE49-F238E27FC236}">
                  <a16:creationId xmlns:a16="http://schemas.microsoft.com/office/drawing/2014/main" id="{00000000-0008-0000-0000-0000C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8" name="Check Box 964" hidden="1">
              <a:extLst>
                <a:ext uri="{63B3BB69-23CF-44E3-9099-C40C66FF867C}">
                  <a14:compatExt spid="_x0000_s1988"/>
                </a:ext>
                <a:ext uri="{FF2B5EF4-FFF2-40B4-BE49-F238E27FC236}">
                  <a16:creationId xmlns:a16="http://schemas.microsoft.com/office/drawing/2014/main" id="{00000000-0008-0000-0000-0000C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99</xdr:row>
          <xdr:rowOff>0</xdr:rowOff>
        </xdr:from>
        <xdr:to>
          <xdr:col>18</xdr:col>
          <xdr:colOff>0</xdr:colOff>
          <xdr:row>100</xdr:row>
          <xdr:rowOff>22860</xdr:rowOff>
        </xdr:to>
        <xdr:sp macro="" textlink="">
          <xdr:nvSpPr>
            <xdr:cNvPr id="1989" name="Check Box 965" hidden="1">
              <a:extLst>
                <a:ext uri="{63B3BB69-23CF-44E3-9099-C40C66FF867C}">
                  <a14:compatExt spid="_x0000_s1989"/>
                </a:ext>
                <a:ext uri="{FF2B5EF4-FFF2-40B4-BE49-F238E27FC236}">
                  <a16:creationId xmlns:a16="http://schemas.microsoft.com/office/drawing/2014/main" id="{00000000-0008-0000-0000-0000C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0" name="Check Box 966" hidden="1">
              <a:extLst>
                <a:ext uri="{63B3BB69-23CF-44E3-9099-C40C66FF867C}">
                  <a14:compatExt spid="_x0000_s1990"/>
                </a:ext>
                <a:ext uri="{FF2B5EF4-FFF2-40B4-BE49-F238E27FC236}">
                  <a16:creationId xmlns:a16="http://schemas.microsoft.com/office/drawing/2014/main" id="{00000000-0008-0000-0000-0000C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1" name="Check Box 967" hidden="1">
              <a:extLst>
                <a:ext uri="{63B3BB69-23CF-44E3-9099-C40C66FF867C}">
                  <a14:compatExt spid="_x0000_s1991"/>
                </a:ext>
                <a:ext uri="{FF2B5EF4-FFF2-40B4-BE49-F238E27FC236}">
                  <a16:creationId xmlns:a16="http://schemas.microsoft.com/office/drawing/2014/main" id="{00000000-0008-0000-0000-0000C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100</xdr:row>
          <xdr:rowOff>0</xdr:rowOff>
        </xdr:from>
        <xdr:to>
          <xdr:col>18</xdr:col>
          <xdr:colOff>0</xdr:colOff>
          <xdr:row>101</xdr:row>
          <xdr:rowOff>22860</xdr:rowOff>
        </xdr:to>
        <xdr:sp macro="" textlink="">
          <xdr:nvSpPr>
            <xdr:cNvPr id="1992" name="Check Box 968" hidden="1">
              <a:extLst>
                <a:ext uri="{63B3BB69-23CF-44E3-9099-C40C66FF867C}">
                  <a14:compatExt spid="_x0000_s1992"/>
                </a:ext>
                <a:ext uri="{FF2B5EF4-FFF2-40B4-BE49-F238E27FC236}">
                  <a16:creationId xmlns:a16="http://schemas.microsoft.com/office/drawing/2014/main" id="{00000000-0008-0000-0000-0000C8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3" name="Check Box 969" hidden="1">
              <a:extLst>
                <a:ext uri="{63B3BB69-23CF-44E3-9099-C40C66FF867C}">
                  <a14:compatExt spid="_x0000_s1993"/>
                </a:ext>
                <a:ext uri="{FF2B5EF4-FFF2-40B4-BE49-F238E27FC236}">
                  <a16:creationId xmlns:a16="http://schemas.microsoft.com/office/drawing/2014/main" id="{00000000-0008-0000-0000-0000C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4" name="Check Box 970" hidden="1">
              <a:extLst>
                <a:ext uri="{63B3BB69-23CF-44E3-9099-C40C66FF867C}">
                  <a14:compatExt spid="_x0000_s1994"/>
                </a:ext>
                <a:ext uri="{FF2B5EF4-FFF2-40B4-BE49-F238E27FC236}">
                  <a16:creationId xmlns:a16="http://schemas.microsoft.com/office/drawing/2014/main" id="{00000000-0008-0000-0000-0000CA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101</xdr:row>
          <xdr:rowOff>0</xdr:rowOff>
        </xdr:from>
        <xdr:to>
          <xdr:col>18</xdr:col>
          <xdr:colOff>0</xdr:colOff>
          <xdr:row>102</xdr:row>
          <xdr:rowOff>22860</xdr:rowOff>
        </xdr:to>
        <xdr:sp macro="" textlink="">
          <xdr:nvSpPr>
            <xdr:cNvPr id="1995" name="Check Box 971" hidden="1">
              <a:extLst>
                <a:ext uri="{63B3BB69-23CF-44E3-9099-C40C66FF867C}">
                  <a14:compatExt spid="_x0000_s1995"/>
                </a:ext>
                <a:ext uri="{FF2B5EF4-FFF2-40B4-BE49-F238E27FC236}">
                  <a16:creationId xmlns:a16="http://schemas.microsoft.com/office/drawing/2014/main" id="{00000000-0008-0000-0000-0000CB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6" name="Check Box 972" hidden="1">
              <a:extLst>
                <a:ext uri="{63B3BB69-23CF-44E3-9099-C40C66FF867C}">
                  <a14:compatExt spid="_x0000_s1996"/>
                </a:ext>
                <a:ext uri="{FF2B5EF4-FFF2-40B4-BE49-F238E27FC236}">
                  <a16:creationId xmlns:a16="http://schemas.microsoft.com/office/drawing/2014/main" id="{00000000-0008-0000-0000-0000CC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7" name="Check Box 973" hidden="1">
              <a:extLst>
                <a:ext uri="{63B3BB69-23CF-44E3-9099-C40C66FF867C}">
                  <a14:compatExt spid="_x0000_s1997"/>
                </a:ext>
                <a:ext uri="{FF2B5EF4-FFF2-40B4-BE49-F238E27FC236}">
                  <a16:creationId xmlns:a16="http://schemas.microsoft.com/office/drawing/2014/main" id="{00000000-0008-0000-0000-0000CD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102</xdr:row>
          <xdr:rowOff>0</xdr:rowOff>
        </xdr:from>
        <xdr:to>
          <xdr:col>18</xdr:col>
          <xdr:colOff>0</xdr:colOff>
          <xdr:row>103</xdr:row>
          <xdr:rowOff>22860</xdr:rowOff>
        </xdr:to>
        <xdr:sp macro="" textlink="">
          <xdr:nvSpPr>
            <xdr:cNvPr id="1998" name="Check Box 974" hidden="1">
              <a:extLst>
                <a:ext uri="{63B3BB69-23CF-44E3-9099-C40C66FF867C}">
                  <a14:compatExt spid="_x0000_s1998"/>
                </a:ext>
                <a:ext uri="{FF2B5EF4-FFF2-40B4-BE49-F238E27FC236}">
                  <a16:creationId xmlns:a16="http://schemas.microsoft.com/office/drawing/2014/main" id="{00000000-0008-0000-0000-0000CE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1999" name="Check Box 975" hidden="1">
              <a:extLst>
                <a:ext uri="{63B3BB69-23CF-44E3-9099-C40C66FF867C}">
                  <a14:compatExt spid="_x0000_s1999"/>
                </a:ext>
                <a:ext uri="{FF2B5EF4-FFF2-40B4-BE49-F238E27FC236}">
                  <a16:creationId xmlns:a16="http://schemas.microsoft.com/office/drawing/2014/main" id="{00000000-0008-0000-0000-0000CF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0" name="Check Box 976" hidden="1">
              <a:extLst>
                <a:ext uri="{63B3BB69-23CF-44E3-9099-C40C66FF867C}">
                  <a14:compatExt spid="_x0000_s2000"/>
                </a:ext>
                <a:ext uri="{FF2B5EF4-FFF2-40B4-BE49-F238E27FC236}">
                  <a16:creationId xmlns:a16="http://schemas.microsoft.com/office/drawing/2014/main" id="{00000000-0008-0000-0000-0000D0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103</xdr:row>
          <xdr:rowOff>0</xdr:rowOff>
        </xdr:from>
        <xdr:to>
          <xdr:col>18</xdr:col>
          <xdr:colOff>0</xdr:colOff>
          <xdr:row>104</xdr:row>
          <xdr:rowOff>22860</xdr:rowOff>
        </xdr:to>
        <xdr:sp macro="" textlink="">
          <xdr:nvSpPr>
            <xdr:cNvPr id="2001" name="Check Box 977" hidden="1">
              <a:extLst>
                <a:ext uri="{63B3BB69-23CF-44E3-9099-C40C66FF867C}">
                  <a14:compatExt spid="_x0000_s2001"/>
                </a:ext>
                <a:ext uri="{FF2B5EF4-FFF2-40B4-BE49-F238E27FC236}">
                  <a16:creationId xmlns:a16="http://schemas.microsoft.com/office/drawing/2014/main" id="{00000000-0008-0000-0000-0000D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2" name="Check Box 978" hidden="1">
              <a:extLst>
                <a:ext uri="{63B3BB69-23CF-44E3-9099-C40C66FF867C}">
                  <a14:compatExt spid="_x0000_s2002"/>
                </a:ext>
                <a:ext uri="{FF2B5EF4-FFF2-40B4-BE49-F238E27FC236}">
                  <a16:creationId xmlns:a16="http://schemas.microsoft.com/office/drawing/2014/main" id="{00000000-0008-0000-0000-0000D2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3" name="Check Box 979" hidden="1">
              <a:extLst>
                <a:ext uri="{63B3BB69-23CF-44E3-9099-C40C66FF867C}">
                  <a14:compatExt spid="_x0000_s2003"/>
                </a:ext>
                <a:ext uri="{FF2B5EF4-FFF2-40B4-BE49-F238E27FC236}">
                  <a16:creationId xmlns:a16="http://schemas.microsoft.com/office/drawing/2014/main" id="{00000000-0008-0000-0000-0000D3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104</xdr:row>
          <xdr:rowOff>0</xdr:rowOff>
        </xdr:from>
        <xdr:to>
          <xdr:col>18</xdr:col>
          <xdr:colOff>0</xdr:colOff>
          <xdr:row>105</xdr:row>
          <xdr:rowOff>22860</xdr:rowOff>
        </xdr:to>
        <xdr:sp macro="" textlink="">
          <xdr:nvSpPr>
            <xdr:cNvPr id="2004" name="Check Box 980" hidden="1">
              <a:extLst>
                <a:ext uri="{63B3BB69-23CF-44E3-9099-C40C66FF867C}">
                  <a14:compatExt spid="_x0000_s2004"/>
                </a:ext>
                <a:ext uri="{FF2B5EF4-FFF2-40B4-BE49-F238E27FC236}">
                  <a16:creationId xmlns:a16="http://schemas.microsoft.com/office/drawing/2014/main" id="{00000000-0008-0000-0000-0000D4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5" name="Check Box 981" hidden="1">
              <a:extLst>
                <a:ext uri="{63B3BB69-23CF-44E3-9099-C40C66FF867C}">
                  <a14:compatExt spid="_x0000_s2005"/>
                </a:ext>
                <a:ext uri="{FF2B5EF4-FFF2-40B4-BE49-F238E27FC236}">
                  <a16:creationId xmlns:a16="http://schemas.microsoft.com/office/drawing/2014/main" id="{00000000-0008-0000-0000-0000D5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105</xdr:row>
          <xdr:rowOff>0</xdr:rowOff>
        </xdr:from>
        <xdr:to>
          <xdr:col>18</xdr:col>
          <xdr:colOff>0</xdr:colOff>
          <xdr:row>106</xdr:row>
          <xdr:rowOff>22860</xdr:rowOff>
        </xdr:to>
        <xdr:sp macro="" textlink="">
          <xdr:nvSpPr>
            <xdr:cNvPr id="2006" name="Check Box 982" hidden="1">
              <a:extLst>
                <a:ext uri="{63B3BB69-23CF-44E3-9099-C40C66FF867C}">
                  <a14:compatExt spid="_x0000_s2006"/>
                </a:ext>
                <a:ext uri="{FF2B5EF4-FFF2-40B4-BE49-F238E27FC236}">
                  <a16:creationId xmlns:a16="http://schemas.microsoft.com/office/drawing/2014/main" id="{00000000-0008-0000-0000-0000D6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106</xdr:row>
          <xdr:rowOff>0</xdr:rowOff>
        </xdr:from>
        <xdr:to>
          <xdr:col>18</xdr:col>
          <xdr:colOff>0</xdr:colOff>
          <xdr:row>107</xdr:row>
          <xdr:rowOff>22860</xdr:rowOff>
        </xdr:to>
        <xdr:sp macro="" textlink="">
          <xdr:nvSpPr>
            <xdr:cNvPr id="2007" name="Check Box 983" hidden="1">
              <a:extLst>
                <a:ext uri="{63B3BB69-23CF-44E3-9099-C40C66FF867C}">
                  <a14:compatExt spid="_x0000_s2007"/>
                </a:ext>
                <a:ext uri="{FF2B5EF4-FFF2-40B4-BE49-F238E27FC236}">
                  <a16:creationId xmlns:a16="http://schemas.microsoft.com/office/drawing/2014/main" id="{00000000-0008-0000-0000-0000D7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99060</xdr:colOff>
          <xdr:row>7</xdr:row>
          <xdr:rowOff>0</xdr:rowOff>
        </xdr:from>
        <xdr:to>
          <xdr:col>18</xdr:col>
          <xdr:colOff>0</xdr:colOff>
          <xdr:row>8</xdr:row>
          <xdr:rowOff>22860</xdr:rowOff>
        </xdr:to>
        <xdr:sp macro="" textlink="">
          <xdr:nvSpPr>
            <xdr:cNvPr id="2009" name="Check Box 592" hidden="1">
              <a:extLst>
                <a:ext uri="{63B3BB69-23CF-44E3-9099-C40C66FF867C}">
                  <a14:compatExt spid="_x0000_s2009"/>
                </a:ext>
                <a:ext uri="{FF2B5EF4-FFF2-40B4-BE49-F238E27FC236}">
                  <a16:creationId xmlns:a16="http://schemas.microsoft.com/office/drawing/2014/main" id="{00000000-0008-0000-0000-0000D9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0" Type="http://schemas.openxmlformats.org/officeDocument/2006/relationships/ctrlProp" Target="../ctrlProps/ctrlProp247.xml"/><Relationship Id="rId255" Type="http://schemas.openxmlformats.org/officeDocument/2006/relationships/ctrlProp" Target="../ctrlProps/ctrlProp252.xml"/><Relationship Id="rId271" Type="http://schemas.openxmlformats.org/officeDocument/2006/relationships/ctrlProp" Target="../ctrlProps/ctrlProp268.xml"/><Relationship Id="rId276" Type="http://schemas.openxmlformats.org/officeDocument/2006/relationships/ctrlProp" Target="../ctrlProps/ctrlProp273.xml"/><Relationship Id="rId292" Type="http://schemas.openxmlformats.org/officeDocument/2006/relationships/ctrlProp" Target="../ctrlProps/ctrlProp289.xml"/><Relationship Id="rId297" Type="http://schemas.openxmlformats.org/officeDocument/2006/relationships/ctrlProp" Target="../ctrlProps/ctrlProp294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0" Type="http://schemas.openxmlformats.org/officeDocument/2006/relationships/ctrlProp" Target="../ctrlProps/ctrlProp237.xml"/><Relationship Id="rId245" Type="http://schemas.openxmlformats.org/officeDocument/2006/relationships/ctrlProp" Target="../ctrlProps/ctrlProp242.xml"/><Relationship Id="rId261" Type="http://schemas.openxmlformats.org/officeDocument/2006/relationships/ctrlProp" Target="../ctrlProps/ctrlProp258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282" Type="http://schemas.openxmlformats.org/officeDocument/2006/relationships/ctrlProp" Target="../ctrlProps/ctrlProp279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D107"/>
  <sheetViews>
    <sheetView showGridLines="0" tabSelected="1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C8" sqref="C8"/>
    </sheetView>
  </sheetViews>
  <sheetFormatPr defaultColWidth="9" defaultRowHeight="13.2" x14ac:dyDescent="0.2"/>
  <cols>
    <col min="1" max="1" width="5.6640625" style="4" bestFit="1" customWidth="1"/>
    <col min="2" max="2" width="9.109375" style="4" bestFit="1" customWidth="1"/>
    <col min="3" max="3" width="13.21875" style="4" customWidth="1"/>
    <col min="4" max="4" width="13.6640625" style="4" customWidth="1"/>
    <col min="5" max="5" width="19.77734375" style="4" customWidth="1"/>
    <col min="6" max="6" width="18.109375" style="4" customWidth="1"/>
    <col min="7" max="7" width="4.88671875" style="4" customWidth="1"/>
    <col min="8" max="8" width="18.109375" style="4" customWidth="1"/>
    <col min="9" max="9" width="5.88671875" style="4" bestFit="1" customWidth="1"/>
    <col min="10" max="13" width="3.88671875" style="4" hidden="1" customWidth="1"/>
    <col min="14" max="14" width="3.44140625" style="4" bestFit="1" customWidth="1"/>
    <col min="15" max="15" width="3.33203125" style="4" bestFit="1" customWidth="1"/>
    <col min="16" max="16" width="18.6640625" style="4" bestFit="1" customWidth="1"/>
    <col min="17" max="17" width="15.77734375" style="4" customWidth="1"/>
    <col min="18" max="18" width="10.88671875" style="4" bestFit="1" customWidth="1"/>
    <col min="19" max="19" width="22" style="4" customWidth="1"/>
    <col min="20" max="20" width="4.44140625" style="4" hidden="1" customWidth="1"/>
    <col min="21" max="29" width="2.44140625" style="4" hidden="1" customWidth="1"/>
    <col min="30" max="30" width="9.109375" style="22" bestFit="1" customWidth="1"/>
    <col min="31" max="16384" width="9" style="4"/>
  </cols>
  <sheetData>
    <row r="1" spans="1:30" ht="19.2" x14ac:dyDescent="0.2">
      <c r="A1" s="128" t="str">
        <f>設定シート!B1&amp;"　エントリーシート（個人戦用）"</f>
        <v>第２３回千葉県中学生空手道選手権大会　エントリーシート（個人戦用）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60"/>
      <c r="M1" s="60"/>
      <c r="N1" s="118" t="str">
        <f>IF(T1&lt;&gt;0,"未入力情報あり","")</f>
        <v>未入力情報あり</v>
      </c>
      <c r="O1" s="118"/>
      <c r="P1" s="118"/>
      <c r="Q1" s="34"/>
      <c r="R1" s="34"/>
      <c r="S1" s="34"/>
      <c r="T1" s="4">
        <f>T3+U3+T4+U4+V4</f>
        <v>5</v>
      </c>
    </row>
    <row r="2" spans="1:30" ht="19.2" x14ac:dyDescent="0.2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6"/>
      <c r="M2" s="6"/>
      <c r="N2" s="5"/>
      <c r="O2" s="122" t="s">
        <v>0</v>
      </c>
      <c r="P2" s="122"/>
      <c r="Q2" s="122"/>
      <c r="R2" s="122"/>
      <c r="S2" s="122"/>
    </row>
    <row r="3" spans="1:30" ht="19.5" customHeight="1" x14ac:dyDescent="0.2">
      <c r="A3" s="132" t="s">
        <v>1</v>
      </c>
      <c r="B3" s="132"/>
      <c r="C3" s="132"/>
      <c r="D3" s="61" t="s">
        <v>2</v>
      </c>
      <c r="E3" s="116"/>
      <c r="F3" s="117"/>
      <c r="G3" s="117"/>
      <c r="H3" s="117"/>
      <c r="I3" s="117"/>
      <c r="J3" s="20"/>
      <c r="K3" s="21"/>
      <c r="L3" s="7"/>
      <c r="M3" s="7"/>
      <c r="N3" s="121" t="s">
        <v>3</v>
      </c>
      <c r="O3" s="121"/>
      <c r="P3" s="121"/>
      <c r="Q3" s="123"/>
      <c r="R3" s="123"/>
      <c r="S3" s="123"/>
      <c r="T3" s="4">
        <f>IF(E3="",1,0)</f>
        <v>1</v>
      </c>
      <c r="U3" s="4">
        <f>IF(Q3="",1,0)</f>
        <v>1</v>
      </c>
    </row>
    <row r="4" spans="1:30" ht="21.75" customHeight="1" x14ac:dyDescent="0.2">
      <c r="A4" s="93" t="s">
        <v>4</v>
      </c>
      <c r="B4" s="93"/>
      <c r="C4" s="93"/>
      <c r="D4" s="125"/>
      <c r="E4" s="126"/>
      <c r="F4" s="126"/>
      <c r="G4" s="126"/>
      <c r="H4" s="126"/>
      <c r="I4" s="127"/>
      <c r="J4" s="96"/>
      <c r="K4" s="97"/>
      <c r="L4" s="96"/>
      <c r="M4" s="97"/>
      <c r="N4" s="124" t="s">
        <v>5</v>
      </c>
      <c r="O4" s="124"/>
      <c r="P4" s="124"/>
      <c r="Q4" s="86"/>
      <c r="R4" s="87" t="s">
        <v>43</v>
      </c>
      <c r="S4" s="88"/>
      <c r="T4" s="4">
        <f>IF(D4="",1,0)</f>
        <v>1</v>
      </c>
      <c r="U4" s="4">
        <f>IF(Q4="",1,0)</f>
        <v>1</v>
      </c>
      <c r="V4" s="4">
        <f>IF(S4="",1,0)</f>
        <v>1</v>
      </c>
    </row>
    <row r="5" spans="1:30" ht="13.5" customHeight="1" x14ac:dyDescent="0.2">
      <c r="A5" s="133" t="s">
        <v>6</v>
      </c>
      <c r="B5" s="114" t="s">
        <v>35</v>
      </c>
      <c r="C5" s="130" t="s">
        <v>7</v>
      </c>
      <c r="D5" s="131"/>
      <c r="E5" s="104" t="s">
        <v>34</v>
      </c>
      <c r="F5" s="102" t="s">
        <v>30</v>
      </c>
      <c r="G5" s="104" t="s">
        <v>29</v>
      </c>
      <c r="H5" s="106" t="s">
        <v>31</v>
      </c>
      <c r="I5" s="108" t="s">
        <v>29</v>
      </c>
      <c r="J5" s="98" t="s">
        <v>32</v>
      </c>
      <c r="K5" s="100" t="s">
        <v>8</v>
      </c>
      <c r="L5" s="98" t="s">
        <v>33</v>
      </c>
      <c r="M5" s="100" t="s">
        <v>8</v>
      </c>
      <c r="N5" s="110" t="s">
        <v>44</v>
      </c>
      <c r="O5" s="112" t="s">
        <v>45</v>
      </c>
      <c r="P5" s="94" t="s">
        <v>14</v>
      </c>
      <c r="Q5" s="108" t="s">
        <v>9</v>
      </c>
      <c r="R5" s="94" t="s">
        <v>12</v>
      </c>
      <c r="S5" s="119" t="s">
        <v>13</v>
      </c>
      <c r="AD5" s="114" t="s">
        <v>35</v>
      </c>
    </row>
    <row r="6" spans="1:30" x14ac:dyDescent="0.2">
      <c r="A6" s="134"/>
      <c r="B6" s="115"/>
      <c r="C6" s="3" t="s">
        <v>24</v>
      </c>
      <c r="D6" s="3" t="s">
        <v>25</v>
      </c>
      <c r="E6" s="105"/>
      <c r="F6" s="103"/>
      <c r="G6" s="105"/>
      <c r="H6" s="107"/>
      <c r="I6" s="109"/>
      <c r="J6" s="99"/>
      <c r="K6" s="101"/>
      <c r="L6" s="99"/>
      <c r="M6" s="101"/>
      <c r="N6" s="111"/>
      <c r="O6" s="113"/>
      <c r="P6" s="95"/>
      <c r="Q6" s="109"/>
      <c r="R6" s="95"/>
      <c r="S6" s="120"/>
      <c r="AD6" s="115"/>
    </row>
    <row r="7" spans="1:30" x14ac:dyDescent="0.2">
      <c r="A7" s="46" t="s">
        <v>36</v>
      </c>
      <c r="B7" s="62" t="str">
        <f>IF($AC7=100,"入力OK",IF($AC7&gt;100,"未入力あり",""))</f>
        <v>入力OK</v>
      </c>
      <c r="C7" s="63" t="s">
        <v>37</v>
      </c>
      <c r="D7" s="64" t="s">
        <v>36</v>
      </c>
      <c r="E7" s="65" t="s">
        <v>46</v>
      </c>
      <c r="F7" s="66" t="s">
        <v>41</v>
      </c>
      <c r="G7" s="67">
        <f>IF(TRIM(F7)&lt;&gt;"",VLOOKUP(F7,設定シート!$C$1:$D$26,2,FALSE),"")</f>
        <v>27</v>
      </c>
      <c r="H7" s="66" t="s">
        <v>40</v>
      </c>
      <c r="I7" s="67">
        <f>IF(TRIM(H7)&lt;&gt;"",VLOOKUP(H7,設定シート!$C$1:$D$26,2,FALSE),"")</f>
        <v>26</v>
      </c>
      <c r="J7" s="68" t="s">
        <v>10</v>
      </c>
      <c r="K7" s="67" t="s">
        <v>11</v>
      </c>
      <c r="L7" s="68" t="s">
        <v>10</v>
      </c>
      <c r="M7" s="67" t="s">
        <v>11</v>
      </c>
      <c r="N7" s="69">
        <v>12</v>
      </c>
      <c r="O7" s="70" t="str">
        <f>IF(TRIM(F7)&lt;&gt;"",VLOOKUP(F7,設定シート!$C$1:$E$26,3,FALSE),"")</f>
        <v>女</v>
      </c>
      <c r="P7" s="71" t="s">
        <v>47</v>
      </c>
      <c r="Q7" s="72">
        <v>45382</v>
      </c>
      <c r="R7" s="71"/>
      <c r="S7" s="89">
        <v>38840</v>
      </c>
      <c r="T7" s="73">
        <f>IF(C7&lt;&gt;"",100,0)</f>
        <v>100</v>
      </c>
      <c r="U7" s="73">
        <f>IF(D7="",1,0)</f>
        <v>0</v>
      </c>
      <c r="V7" s="73">
        <f>IF(F7="",1,0)</f>
        <v>0</v>
      </c>
      <c r="W7" s="73">
        <f>IF(N7="",1,0)</f>
        <v>0</v>
      </c>
      <c r="X7" s="73">
        <f>IF(O7="",1,0)</f>
        <v>0</v>
      </c>
      <c r="Y7" s="73">
        <f>IF(P7="",1,0)</f>
        <v>0</v>
      </c>
      <c r="Z7" s="73">
        <f>IF(Q7="",1,0)</f>
        <v>0</v>
      </c>
      <c r="AA7" s="73">
        <f>IF(E7="",1,0)</f>
        <v>0</v>
      </c>
      <c r="AB7" s="73">
        <f>IF(S7="",1,0)</f>
        <v>0</v>
      </c>
      <c r="AC7" s="73">
        <f>T7+U7+V7+W7+X7+Y7+Z7+AA7+AB7</f>
        <v>100</v>
      </c>
      <c r="AD7" s="62" t="str">
        <f>IF($AC7=100,"入力OK",IF($AC7&gt;100,"未入力あり",""))</f>
        <v>入力OK</v>
      </c>
    </row>
    <row r="8" spans="1:30" x14ac:dyDescent="0.2">
      <c r="A8" s="49">
        <v>1</v>
      </c>
      <c r="B8" s="58" t="str">
        <f>IF($AC8=100,"入力OK",IF($AC8&gt;100,"未入力あり",""))</f>
        <v/>
      </c>
      <c r="C8" s="50"/>
      <c r="D8" s="51"/>
      <c r="E8" s="52"/>
      <c r="F8" s="44"/>
      <c r="G8" s="56" t="str">
        <f>IF(TRIM(F8)&lt;&gt;"",VLOOKUP(F8,設定シート!$C$1:$D$26,2,FALSE),"")</f>
        <v/>
      </c>
      <c r="H8" s="44"/>
      <c r="I8" s="56" t="str">
        <f>IF(TRIM(H8)&lt;&gt;"",VLOOKUP(H8,設定シート!$C$1:$D$26,2,FALSE),"")</f>
        <v/>
      </c>
      <c r="J8" s="74"/>
      <c r="K8" s="75"/>
      <c r="L8" s="74"/>
      <c r="M8" s="75"/>
      <c r="N8" s="53"/>
      <c r="O8" s="76" t="str">
        <f>IF(TRIM(F8)&lt;&gt;"",VLOOKUP(F8,設定シート!$C$1:$E$26,3,FALSE),"")</f>
        <v/>
      </c>
      <c r="P8" s="54"/>
      <c r="Q8" s="55"/>
      <c r="R8" s="77"/>
      <c r="S8" s="90"/>
      <c r="T8" s="4">
        <f t="shared" ref="T8" si="0">IF(C8&lt;&gt;"",100,0)</f>
        <v>0</v>
      </c>
      <c r="U8" s="4">
        <f t="shared" ref="U8" si="1">IF(D8="",1,0)</f>
        <v>1</v>
      </c>
      <c r="V8" s="4">
        <f t="shared" ref="V8" si="2">IF(F8="",1,0)</f>
        <v>1</v>
      </c>
      <c r="W8" s="4">
        <f t="shared" ref="W8" si="3">IF(N8="",1,0)</f>
        <v>1</v>
      </c>
      <c r="X8" s="4">
        <f t="shared" ref="X8" si="4">IF(O8="",1,0)</f>
        <v>1</v>
      </c>
      <c r="Y8" s="4">
        <f t="shared" ref="Y8" si="5">IF(P8="",1,0)</f>
        <v>1</v>
      </c>
      <c r="Z8" s="4">
        <f t="shared" ref="Z8" si="6">IF(Q8="",1,0)</f>
        <v>1</v>
      </c>
      <c r="AA8" s="4">
        <f t="shared" ref="AA8" si="7">IF(E8="",1,0)</f>
        <v>1</v>
      </c>
      <c r="AB8" s="4">
        <f t="shared" ref="AB8" si="8">IF(S8="",1,0)</f>
        <v>1</v>
      </c>
      <c r="AC8" s="4">
        <f t="shared" ref="AC8" si="9">T8+U8+V8+W8+X8+Y8+Z8+AA8+AB8</f>
        <v>8</v>
      </c>
      <c r="AD8" s="58" t="str">
        <f>IF($AC8=100,"入力OK",IF($AC8&gt;100,"未入力あり",""))</f>
        <v/>
      </c>
    </row>
    <row r="9" spans="1:30" x14ac:dyDescent="0.2">
      <c r="A9" s="47">
        <v>2</v>
      </c>
      <c r="B9" s="58" t="str">
        <f>IF($AC9=100,"入力OK",IF($AC9&gt;100,"未入力あり",""))</f>
        <v/>
      </c>
      <c r="C9" s="23"/>
      <c r="D9" s="24"/>
      <c r="E9" s="26"/>
      <c r="F9" s="44"/>
      <c r="G9" s="56" t="str">
        <f>IF(TRIM(F9)&lt;&gt;"",VLOOKUP(F9,設定シート!$C$1:$D$26,2,FALSE),"")</f>
        <v/>
      </c>
      <c r="H9" s="44"/>
      <c r="I9" s="56" t="str">
        <f>IF(TRIM(H9)&lt;&gt;"",VLOOKUP(H9,設定シート!$C$1:$D$26,2,FALSE),"")</f>
        <v/>
      </c>
      <c r="J9" s="78" t="s">
        <v>10</v>
      </c>
      <c r="K9" s="79" t="s">
        <v>11</v>
      </c>
      <c r="L9" s="78" t="s">
        <v>10</v>
      </c>
      <c r="M9" s="79" t="s">
        <v>11</v>
      </c>
      <c r="N9" s="28"/>
      <c r="O9" s="80" t="str">
        <f>IF(TRIM(F9)&lt;&gt;"",VLOOKUP(F9,設定シート!$C$1:$E$26,3,FALSE),"")</f>
        <v/>
      </c>
      <c r="P9" s="29"/>
      <c r="Q9" s="30"/>
      <c r="R9" s="81"/>
      <c r="S9" s="91"/>
      <c r="T9" s="4">
        <f t="shared" ref="T9:T72" si="10">IF(C9&lt;&gt;"",100,0)</f>
        <v>0</v>
      </c>
      <c r="U9" s="4">
        <f t="shared" ref="U9:U72" si="11">IF(D9="",1,0)</f>
        <v>1</v>
      </c>
      <c r="V9" s="4">
        <f t="shared" ref="V9:V72" si="12">IF(F9="",1,0)</f>
        <v>1</v>
      </c>
      <c r="W9" s="4">
        <f t="shared" ref="W9:W72" si="13">IF(N9="",1,0)</f>
        <v>1</v>
      </c>
      <c r="X9" s="4">
        <f t="shared" ref="X9:X72" si="14">IF(O9="",1,0)</f>
        <v>1</v>
      </c>
      <c r="Y9" s="4">
        <f t="shared" ref="Y9:Y72" si="15">IF(P9="",1,0)</f>
        <v>1</v>
      </c>
      <c r="Z9" s="4">
        <f t="shared" ref="Z9:Z72" si="16">IF(Q9="",1,0)</f>
        <v>1</v>
      </c>
      <c r="AA9" s="4">
        <f t="shared" ref="AA9:AA72" si="17">IF(E9="",1,0)</f>
        <v>1</v>
      </c>
      <c r="AB9" s="4">
        <f t="shared" ref="AB9:AB72" si="18">IF(S9="",1,0)</f>
        <v>1</v>
      </c>
      <c r="AC9" s="4">
        <f t="shared" ref="AC9:AC72" si="19">T9+U9+V9+W9+X9+Y9+Z9+AA9+AB9</f>
        <v>8</v>
      </c>
      <c r="AD9" s="58" t="str">
        <f>IF($AC9=100,"入力OK",IF($AC9&gt;100,"未入力あり",""))</f>
        <v/>
      </c>
    </row>
    <row r="10" spans="1:30" x14ac:dyDescent="0.2">
      <c r="A10" s="47">
        <v>3</v>
      </c>
      <c r="B10" s="58" t="str">
        <f t="shared" ref="B10:B73" si="20">IF($AC10=100,"入力OK",IF($AC10&gt;100,"未入力あり",""))</f>
        <v/>
      </c>
      <c r="C10" s="24"/>
      <c r="D10" s="24"/>
      <c r="E10" s="26"/>
      <c r="F10" s="44"/>
      <c r="G10" s="56" t="str">
        <f>IF(TRIM(F10)&lt;&gt;"",VLOOKUP(F10,設定シート!$C$1:$D$26,2,FALSE),"")</f>
        <v/>
      </c>
      <c r="H10" s="44"/>
      <c r="I10" s="56" t="str">
        <f>IF(TRIM(H10)&lt;&gt;"",VLOOKUP(H10,設定シート!$C$1:$D$26,2,FALSE),"")</f>
        <v/>
      </c>
      <c r="J10" s="78" t="s">
        <v>10</v>
      </c>
      <c r="K10" s="79" t="s">
        <v>11</v>
      </c>
      <c r="L10" s="78" t="s">
        <v>10</v>
      </c>
      <c r="M10" s="79" t="s">
        <v>11</v>
      </c>
      <c r="N10" s="28"/>
      <c r="O10" s="80" t="str">
        <f>IF(TRIM(F10)&lt;&gt;"",VLOOKUP(F10,設定シート!$C$1:$E$26,3,FALSE),"")</f>
        <v/>
      </c>
      <c r="P10" s="29"/>
      <c r="Q10" s="30"/>
      <c r="R10" s="81"/>
      <c r="S10" s="91"/>
      <c r="T10" s="4">
        <f t="shared" si="10"/>
        <v>0</v>
      </c>
      <c r="U10" s="4">
        <f t="shared" si="11"/>
        <v>1</v>
      </c>
      <c r="V10" s="4">
        <f t="shared" si="12"/>
        <v>1</v>
      </c>
      <c r="W10" s="4">
        <f t="shared" si="13"/>
        <v>1</v>
      </c>
      <c r="X10" s="4">
        <f t="shared" si="14"/>
        <v>1</v>
      </c>
      <c r="Y10" s="4">
        <f t="shared" si="15"/>
        <v>1</v>
      </c>
      <c r="Z10" s="4">
        <f t="shared" si="16"/>
        <v>1</v>
      </c>
      <c r="AA10" s="4">
        <f t="shared" si="17"/>
        <v>1</v>
      </c>
      <c r="AB10" s="4">
        <f t="shared" si="18"/>
        <v>1</v>
      </c>
      <c r="AC10" s="4">
        <f t="shared" si="19"/>
        <v>8</v>
      </c>
      <c r="AD10" s="58" t="str">
        <f t="shared" ref="AD10:AD73" si="21">IF($AC10=100,"入力OK",IF($AC10&gt;100,"未入力あり",""))</f>
        <v/>
      </c>
    </row>
    <row r="11" spans="1:30" x14ac:dyDescent="0.2">
      <c r="A11" s="47">
        <v>4</v>
      </c>
      <c r="B11" s="58" t="str">
        <f t="shared" si="20"/>
        <v/>
      </c>
      <c r="C11" s="24"/>
      <c r="D11" s="24"/>
      <c r="E11" s="26"/>
      <c r="F11" s="44"/>
      <c r="G11" s="56" t="str">
        <f>IF(TRIM(F11)&lt;&gt;"",VLOOKUP(F11,設定シート!$C$1:$D$26,2,FALSE),"")</f>
        <v/>
      </c>
      <c r="H11" s="44"/>
      <c r="I11" s="56" t="str">
        <f>IF(TRIM(H11)&lt;&gt;"",VLOOKUP(H11,設定シート!$C$1:$D$26,2,FALSE),"")</f>
        <v/>
      </c>
      <c r="J11" s="78" t="s">
        <v>10</v>
      </c>
      <c r="K11" s="79" t="s">
        <v>11</v>
      </c>
      <c r="L11" s="78" t="s">
        <v>10</v>
      </c>
      <c r="M11" s="79" t="s">
        <v>11</v>
      </c>
      <c r="N11" s="28"/>
      <c r="O11" s="80" t="str">
        <f>IF(TRIM(F11)&lt;&gt;"",VLOOKUP(F11,設定シート!$C$1:$E$26,3,FALSE),"")</f>
        <v/>
      </c>
      <c r="P11" s="29"/>
      <c r="Q11" s="30"/>
      <c r="R11" s="81"/>
      <c r="S11" s="91"/>
      <c r="T11" s="4">
        <f t="shared" si="10"/>
        <v>0</v>
      </c>
      <c r="U11" s="4">
        <f t="shared" si="11"/>
        <v>1</v>
      </c>
      <c r="V11" s="4">
        <f t="shared" si="12"/>
        <v>1</v>
      </c>
      <c r="W11" s="4">
        <f t="shared" si="13"/>
        <v>1</v>
      </c>
      <c r="X11" s="4">
        <f t="shared" si="14"/>
        <v>1</v>
      </c>
      <c r="Y11" s="4">
        <f t="shared" si="15"/>
        <v>1</v>
      </c>
      <c r="Z11" s="4">
        <f t="shared" si="16"/>
        <v>1</v>
      </c>
      <c r="AA11" s="4">
        <f t="shared" si="17"/>
        <v>1</v>
      </c>
      <c r="AB11" s="4">
        <f t="shared" si="18"/>
        <v>1</v>
      </c>
      <c r="AC11" s="4">
        <f t="shared" si="19"/>
        <v>8</v>
      </c>
      <c r="AD11" s="58" t="str">
        <f t="shared" si="21"/>
        <v/>
      </c>
    </row>
    <row r="12" spans="1:30" x14ac:dyDescent="0.2">
      <c r="A12" s="47">
        <v>5</v>
      </c>
      <c r="B12" s="58" t="str">
        <f t="shared" si="20"/>
        <v/>
      </c>
      <c r="C12" s="24"/>
      <c r="D12" s="24"/>
      <c r="E12" s="26"/>
      <c r="F12" s="44"/>
      <c r="G12" s="56" t="str">
        <f>IF(TRIM(F12)&lt;&gt;"",VLOOKUP(F12,設定シート!$C$1:$D$26,2,FALSE),"")</f>
        <v/>
      </c>
      <c r="H12" s="44"/>
      <c r="I12" s="56" t="str">
        <f>IF(TRIM(H12)&lt;&gt;"",VLOOKUP(H12,設定シート!$C$1:$D$26,2,FALSE),"")</f>
        <v/>
      </c>
      <c r="J12" s="78" t="s">
        <v>10</v>
      </c>
      <c r="K12" s="79" t="s">
        <v>11</v>
      </c>
      <c r="L12" s="78" t="s">
        <v>10</v>
      </c>
      <c r="M12" s="79" t="s">
        <v>11</v>
      </c>
      <c r="N12" s="28"/>
      <c r="O12" s="80" t="str">
        <f>IF(TRIM(F12)&lt;&gt;"",VLOOKUP(F12,設定シート!$C$1:$E$26,3,FALSE),"")</f>
        <v/>
      </c>
      <c r="P12" s="29"/>
      <c r="Q12" s="30"/>
      <c r="R12" s="81"/>
      <c r="S12" s="91"/>
      <c r="T12" s="4">
        <f t="shared" si="10"/>
        <v>0</v>
      </c>
      <c r="U12" s="4">
        <f t="shared" si="11"/>
        <v>1</v>
      </c>
      <c r="V12" s="4">
        <f t="shared" si="12"/>
        <v>1</v>
      </c>
      <c r="W12" s="4">
        <f t="shared" si="13"/>
        <v>1</v>
      </c>
      <c r="X12" s="4">
        <f t="shared" si="14"/>
        <v>1</v>
      </c>
      <c r="Y12" s="4">
        <f t="shared" si="15"/>
        <v>1</v>
      </c>
      <c r="Z12" s="4">
        <f t="shared" si="16"/>
        <v>1</v>
      </c>
      <c r="AA12" s="4">
        <f t="shared" si="17"/>
        <v>1</v>
      </c>
      <c r="AB12" s="4">
        <f t="shared" si="18"/>
        <v>1</v>
      </c>
      <c r="AC12" s="4">
        <f t="shared" si="19"/>
        <v>8</v>
      </c>
      <c r="AD12" s="58" t="str">
        <f t="shared" si="21"/>
        <v/>
      </c>
    </row>
    <row r="13" spans="1:30" x14ac:dyDescent="0.2">
      <c r="A13" s="47">
        <v>6</v>
      </c>
      <c r="B13" s="58" t="str">
        <f t="shared" si="20"/>
        <v/>
      </c>
      <c r="C13" s="24"/>
      <c r="D13" s="24"/>
      <c r="E13" s="26"/>
      <c r="F13" s="44"/>
      <c r="G13" s="56" t="str">
        <f>IF(TRIM(F13)&lt;&gt;"",VLOOKUP(F13,設定シート!$C$1:$D$26,2,FALSE),"")</f>
        <v/>
      </c>
      <c r="H13" s="44"/>
      <c r="I13" s="56" t="str">
        <f>IF(TRIM(H13)&lt;&gt;"",VLOOKUP(H13,設定シート!$C$1:$D$26,2,FALSE),"")</f>
        <v/>
      </c>
      <c r="J13" s="78" t="s">
        <v>10</v>
      </c>
      <c r="K13" s="79" t="s">
        <v>11</v>
      </c>
      <c r="L13" s="78" t="s">
        <v>10</v>
      </c>
      <c r="M13" s="79" t="s">
        <v>11</v>
      </c>
      <c r="N13" s="28"/>
      <c r="O13" s="80" t="str">
        <f>IF(TRIM(F13)&lt;&gt;"",VLOOKUP(F13,設定シート!$C$1:$E$26,3,FALSE),"")</f>
        <v/>
      </c>
      <c r="P13" s="29"/>
      <c r="Q13" s="30"/>
      <c r="R13" s="81"/>
      <c r="S13" s="91"/>
      <c r="T13" s="4">
        <f t="shared" si="10"/>
        <v>0</v>
      </c>
      <c r="U13" s="4">
        <f t="shared" si="11"/>
        <v>1</v>
      </c>
      <c r="V13" s="4">
        <f t="shared" si="12"/>
        <v>1</v>
      </c>
      <c r="W13" s="4">
        <f t="shared" si="13"/>
        <v>1</v>
      </c>
      <c r="X13" s="4">
        <f t="shared" si="14"/>
        <v>1</v>
      </c>
      <c r="Y13" s="4">
        <f t="shared" si="15"/>
        <v>1</v>
      </c>
      <c r="Z13" s="4">
        <f t="shared" si="16"/>
        <v>1</v>
      </c>
      <c r="AA13" s="4">
        <f t="shared" si="17"/>
        <v>1</v>
      </c>
      <c r="AB13" s="4">
        <f t="shared" si="18"/>
        <v>1</v>
      </c>
      <c r="AC13" s="4">
        <f t="shared" si="19"/>
        <v>8</v>
      </c>
      <c r="AD13" s="58" t="str">
        <f t="shared" si="21"/>
        <v/>
      </c>
    </row>
    <row r="14" spans="1:30" x14ac:dyDescent="0.2">
      <c r="A14" s="47">
        <v>7</v>
      </c>
      <c r="B14" s="58" t="str">
        <f t="shared" si="20"/>
        <v/>
      </c>
      <c r="C14" s="24"/>
      <c r="D14" s="24"/>
      <c r="E14" s="26"/>
      <c r="F14" s="44"/>
      <c r="G14" s="56" t="str">
        <f>IF(TRIM(F14)&lt;&gt;"",VLOOKUP(F14,設定シート!$C$1:$D$26,2,FALSE),"")</f>
        <v/>
      </c>
      <c r="H14" s="44"/>
      <c r="I14" s="56" t="str">
        <f>IF(TRIM(H14)&lt;&gt;"",VLOOKUP(H14,設定シート!$C$1:$D$26,2,FALSE),"")</f>
        <v/>
      </c>
      <c r="J14" s="78"/>
      <c r="K14" s="79" t="s">
        <v>11</v>
      </c>
      <c r="L14" s="78"/>
      <c r="M14" s="79" t="s">
        <v>11</v>
      </c>
      <c r="N14" s="28"/>
      <c r="O14" s="80" t="str">
        <f>IF(TRIM(F14)&lt;&gt;"",VLOOKUP(F14,設定シート!$C$1:$E$26,3,FALSE),"")</f>
        <v/>
      </c>
      <c r="P14" s="29"/>
      <c r="Q14" s="30"/>
      <c r="R14" s="81"/>
      <c r="S14" s="91"/>
      <c r="T14" s="4">
        <f t="shared" si="10"/>
        <v>0</v>
      </c>
      <c r="U14" s="4">
        <f t="shared" si="11"/>
        <v>1</v>
      </c>
      <c r="V14" s="4">
        <f t="shared" si="12"/>
        <v>1</v>
      </c>
      <c r="W14" s="4">
        <f t="shared" si="13"/>
        <v>1</v>
      </c>
      <c r="X14" s="4">
        <f t="shared" si="14"/>
        <v>1</v>
      </c>
      <c r="Y14" s="4">
        <f t="shared" si="15"/>
        <v>1</v>
      </c>
      <c r="Z14" s="4">
        <f t="shared" si="16"/>
        <v>1</v>
      </c>
      <c r="AA14" s="4">
        <f t="shared" si="17"/>
        <v>1</v>
      </c>
      <c r="AB14" s="4">
        <f t="shared" si="18"/>
        <v>1</v>
      </c>
      <c r="AC14" s="4">
        <f t="shared" si="19"/>
        <v>8</v>
      </c>
      <c r="AD14" s="58" t="str">
        <f t="shared" si="21"/>
        <v/>
      </c>
    </row>
    <row r="15" spans="1:30" x14ac:dyDescent="0.2">
      <c r="A15" s="47">
        <v>8</v>
      </c>
      <c r="B15" s="58" t="str">
        <f t="shared" si="20"/>
        <v/>
      </c>
      <c r="C15" s="24"/>
      <c r="D15" s="24"/>
      <c r="E15" s="26"/>
      <c r="F15" s="44"/>
      <c r="G15" s="56" t="str">
        <f>IF(TRIM(F15)&lt;&gt;"",VLOOKUP(F15,設定シート!$C$1:$D$26,2,FALSE),"")</f>
        <v/>
      </c>
      <c r="H15" s="44"/>
      <c r="I15" s="56" t="str">
        <f>IF(TRIM(H15)&lt;&gt;"",VLOOKUP(H15,設定シート!$C$1:$D$26,2,FALSE),"")</f>
        <v/>
      </c>
      <c r="J15" s="78"/>
      <c r="K15" s="79" t="s">
        <v>11</v>
      </c>
      <c r="L15" s="78"/>
      <c r="M15" s="79" t="s">
        <v>11</v>
      </c>
      <c r="N15" s="28"/>
      <c r="O15" s="80" t="str">
        <f>IF(TRIM(F15)&lt;&gt;"",VLOOKUP(F15,設定シート!$C$1:$E$26,3,FALSE),"")</f>
        <v/>
      </c>
      <c r="P15" s="29"/>
      <c r="Q15" s="30"/>
      <c r="R15" s="81"/>
      <c r="S15" s="91"/>
      <c r="T15" s="4">
        <f t="shared" si="10"/>
        <v>0</v>
      </c>
      <c r="U15" s="4">
        <f t="shared" si="11"/>
        <v>1</v>
      </c>
      <c r="V15" s="4">
        <f t="shared" si="12"/>
        <v>1</v>
      </c>
      <c r="W15" s="4">
        <f t="shared" si="13"/>
        <v>1</v>
      </c>
      <c r="X15" s="4">
        <f t="shared" si="14"/>
        <v>1</v>
      </c>
      <c r="Y15" s="4">
        <f t="shared" si="15"/>
        <v>1</v>
      </c>
      <c r="Z15" s="4">
        <f t="shared" si="16"/>
        <v>1</v>
      </c>
      <c r="AA15" s="4">
        <f t="shared" si="17"/>
        <v>1</v>
      </c>
      <c r="AB15" s="4">
        <f t="shared" si="18"/>
        <v>1</v>
      </c>
      <c r="AC15" s="4">
        <f t="shared" si="19"/>
        <v>8</v>
      </c>
      <c r="AD15" s="58" t="str">
        <f t="shared" si="21"/>
        <v/>
      </c>
    </row>
    <row r="16" spans="1:30" x14ac:dyDescent="0.2">
      <c r="A16" s="47">
        <v>9</v>
      </c>
      <c r="B16" s="58" t="str">
        <f t="shared" si="20"/>
        <v/>
      </c>
      <c r="C16" s="24"/>
      <c r="D16" s="24"/>
      <c r="E16" s="26"/>
      <c r="F16" s="44"/>
      <c r="G16" s="56" t="str">
        <f>IF(TRIM(F16)&lt;&gt;"",VLOOKUP(F16,設定シート!$C$1:$D$26,2,FALSE),"")</f>
        <v/>
      </c>
      <c r="H16" s="44"/>
      <c r="I16" s="56" t="str">
        <f>IF(TRIM(H16)&lt;&gt;"",VLOOKUP(H16,設定シート!$C$1:$D$26,2,FALSE),"")</f>
        <v/>
      </c>
      <c r="J16" s="78"/>
      <c r="K16" s="79" t="s">
        <v>11</v>
      </c>
      <c r="L16" s="78"/>
      <c r="M16" s="79" t="s">
        <v>11</v>
      </c>
      <c r="N16" s="28"/>
      <c r="O16" s="80" t="str">
        <f>IF(TRIM(F16)&lt;&gt;"",VLOOKUP(F16,設定シート!$C$1:$E$26,3,FALSE),"")</f>
        <v/>
      </c>
      <c r="P16" s="29"/>
      <c r="Q16" s="30"/>
      <c r="R16" s="81"/>
      <c r="S16" s="91"/>
      <c r="T16" s="4">
        <f t="shared" si="10"/>
        <v>0</v>
      </c>
      <c r="U16" s="4">
        <f t="shared" si="11"/>
        <v>1</v>
      </c>
      <c r="V16" s="4">
        <f t="shared" si="12"/>
        <v>1</v>
      </c>
      <c r="W16" s="4">
        <f t="shared" si="13"/>
        <v>1</v>
      </c>
      <c r="X16" s="4">
        <f t="shared" si="14"/>
        <v>1</v>
      </c>
      <c r="Y16" s="4">
        <f t="shared" si="15"/>
        <v>1</v>
      </c>
      <c r="Z16" s="4">
        <f t="shared" si="16"/>
        <v>1</v>
      </c>
      <c r="AA16" s="4">
        <f t="shared" si="17"/>
        <v>1</v>
      </c>
      <c r="AB16" s="4">
        <f t="shared" si="18"/>
        <v>1</v>
      </c>
      <c r="AC16" s="4">
        <f t="shared" si="19"/>
        <v>8</v>
      </c>
      <c r="AD16" s="58" t="str">
        <f t="shared" si="21"/>
        <v/>
      </c>
    </row>
    <row r="17" spans="1:30" x14ac:dyDescent="0.2">
      <c r="A17" s="47">
        <v>10</v>
      </c>
      <c r="B17" s="58" t="str">
        <f t="shared" si="20"/>
        <v/>
      </c>
      <c r="C17" s="24"/>
      <c r="D17" s="24"/>
      <c r="E17" s="26"/>
      <c r="F17" s="44"/>
      <c r="G17" s="56" t="str">
        <f>IF(TRIM(F17)&lt;&gt;"",VLOOKUP(F17,設定シート!$C$1:$D$26,2,FALSE),"")</f>
        <v/>
      </c>
      <c r="H17" s="44"/>
      <c r="I17" s="56" t="str">
        <f>IF(TRIM(H17)&lt;&gt;"",VLOOKUP(H17,設定シート!$C$1:$D$26,2,FALSE),"")</f>
        <v/>
      </c>
      <c r="J17" s="78" t="s">
        <v>10</v>
      </c>
      <c r="K17" s="79" t="s">
        <v>11</v>
      </c>
      <c r="L17" s="78" t="s">
        <v>10</v>
      </c>
      <c r="M17" s="79" t="s">
        <v>11</v>
      </c>
      <c r="N17" s="28"/>
      <c r="O17" s="80" t="str">
        <f>IF(TRIM(F17)&lt;&gt;"",VLOOKUP(F17,設定シート!$C$1:$E$26,3,FALSE),"")</f>
        <v/>
      </c>
      <c r="P17" s="29"/>
      <c r="Q17" s="30"/>
      <c r="R17" s="81"/>
      <c r="S17" s="91"/>
      <c r="T17" s="4">
        <f t="shared" si="10"/>
        <v>0</v>
      </c>
      <c r="U17" s="4">
        <f t="shared" si="11"/>
        <v>1</v>
      </c>
      <c r="V17" s="4">
        <f t="shared" si="12"/>
        <v>1</v>
      </c>
      <c r="W17" s="4">
        <f t="shared" si="13"/>
        <v>1</v>
      </c>
      <c r="X17" s="4">
        <f t="shared" si="14"/>
        <v>1</v>
      </c>
      <c r="Y17" s="4">
        <f t="shared" si="15"/>
        <v>1</v>
      </c>
      <c r="Z17" s="4">
        <f t="shared" si="16"/>
        <v>1</v>
      </c>
      <c r="AA17" s="4">
        <f t="shared" si="17"/>
        <v>1</v>
      </c>
      <c r="AB17" s="4">
        <f t="shared" si="18"/>
        <v>1</v>
      </c>
      <c r="AC17" s="4">
        <f t="shared" si="19"/>
        <v>8</v>
      </c>
      <c r="AD17" s="58" t="str">
        <f t="shared" si="21"/>
        <v/>
      </c>
    </row>
    <row r="18" spans="1:30" x14ac:dyDescent="0.2">
      <c r="A18" s="47">
        <v>11</v>
      </c>
      <c r="B18" s="58" t="str">
        <f t="shared" si="20"/>
        <v/>
      </c>
      <c r="C18" s="24"/>
      <c r="D18" s="24"/>
      <c r="E18" s="26"/>
      <c r="F18" s="44"/>
      <c r="G18" s="56" t="str">
        <f>IF(TRIM(F18)&lt;&gt;"",VLOOKUP(F18,設定シート!$C$1:$D$26,2,FALSE),"")</f>
        <v/>
      </c>
      <c r="H18" s="44"/>
      <c r="I18" s="56" t="str">
        <f>IF(TRIM(H18)&lt;&gt;"",VLOOKUP(H18,設定シート!$C$1:$D$26,2,FALSE),"")</f>
        <v/>
      </c>
      <c r="J18" s="78" t="s">
        <v>10</v>
      </c>
      <c r="K18" s="79" t="s">
        <v>11</v>
      </c>
      <c r="L18" s="78" t="s">
        <v>10</v>
      </c>
      <c r="M18" s="79" t="s">
        <v>11</v>
      </c>
      <c r="N18" s="28"/>
      <c r="O18" s="80" t="str">
        <f>IF(TRIM(F18)&lt;&gt;"",VLOOKUP(F18,設定シート!$C$1:$E$26,3,FALSE),"")</f>
        <v/>
      </c>
      <c r="P18" s="29"/>
      <c r="Q18" s="30"/>
      <c r="R18" s="81"/>
      <c r="S18" s="91"/>
      <c r="T18" s="4">
        <f t="shared" si="10"/>
        <v>0</v>
      </c>
      <c r="U18" s="4">
        <f t="shared" si="11"/>
        <v>1</v>
      </c>
      <c r="V18" s="4">
        <f t="shared" si="12"/>
        <v>1</v>
      </c>
      <c r="W18" s="4">
        <f t="shared" si="13"/>
        <v>1</v>
      </c>
      <c r="X18" s="4">
        <f t="shared" si="14"/>
        <v>1</v>
      </c>
      <c r="Y18" s="4">
        <f t="shared" si="15"/>
        <v>1</v>
      </c>
      <c r="Z18" s="4">
        <f t="shared" si="16"/>
        <v>1</v>
      </c>
      <c r="AA18" s="4">
        <f t="shared" si="17"/>
        <v>1</v>
      </c>
      <c r="AB18" s="4">
        <f t="shared" si="18"/>
        <v>1</v>
      </c>
      <c r="AC18" s="4">
        <f t="shared" si="19"/>
        <v>8</v>
      </c>
      <c r="AD18" s="58" t="str">
        <f t="shared" si="21"/>
        <v/>
      </c>
    </row>
    <row r="19" spans="1:30" x14ac:dyDescent="0.2">
      <c r="A19" s="47">
        <v>12</v>
      </c>
      <c r="B19" s="58" t="str">
        <f t="shared" si="20"/>
        <v/>
      </c>
      <c r="C19" s="24"/>
      <c r="D19" s="24"/>
      <c r="E19" s="26"/>
      <c r="F19" s="44"/>
      <c r="G19" s="56" t="str">
        <f>IF(TRIM(F19)&lt;&gt;"",VLOOKUP(F19,設定シート!$C$1:$D$26,2,FALSE),"")</f>
        <v/>
      </c>
      <c r="H19" s="44"/>
      <c r="I19" s="56" t="str">
        <f>IF(TRIM(H19)&lt;&gt;"",VLOOKUP(H19,設定シート!$C$1:$D$26,2,FALSE),"")</f>
        <v/>
      </c>
      <c r="J19" s="78" t="s">
        <v>10</v>
      </c>
      <c r="K19" s="79" t="s">
        <v>11</v>
      </c>
      <c r="L19" s="78" t="s">
        <v>10</v>
      </c>
      <c r="M19" s="79" t="s">
        <v>11</v>
      </c>
      <c r="N19" s="28"/>
      <c r="O19" s="80" t="str">
        <f>IF(TRIM(F19)&lt;&gt;"",VLOOKUP(F19,設定シート!$C$1:$E$26,3,FALSE),"")</f>
        <v/>
      </c>
      <c r="P19" s="29"/>
      <c r="Q19" s="30"/>
      <c r="R19" s="81"/>
      <c r="S19" s="91"/>
      <c r="T19" s="4">
        <f t="shared" si="10"/>
        <v>0</v>
      </c>
      <c r="U19" s="4">
        <f t="shared" si="11"/>
        <v>1</v>
      </c>
      <c r="V19" s="4">
        <f t="shared" si="12"/>
        <v>1</v>
      </c>
      <c r="W19" s="4">
        <f t="shared" si="13"/>
        <v>1</v>
      </c>
      <c r="X19" s="4">
        <f t="shared" si="14"/>
        <v>1</v>
      </c>
      <c r="Y19" s="4">
        <f t="shared" si="15"/>
        <v>1</v>
      </c>
      <c r="Z19" s="4">
        <f t="shared" si="16"/>
        <v>1</v>
      </c>
      <c r="AA19" s="4">
        <f t="shared" si="17"/>
        <v>1</v>
      </c>
      <c r="AB19" s="4">
        <f t="shared" si="18"/>
        <v>1</v>
      </c>
      <c r="AC19" s="4">
        <f t="shared" si="19"/>
        <v>8</v>
      </c>
      <c r="AD19" s="58" t="str">
        <f t="shared" si="21"/>
        <v/>
      </c>
    </row>
    <row r="20" spans="1:30" x14ac:dyDescent="0.2">
      <c r="A20" s="47">
        <v>13</v>
      </c>
      <c r="B20" s="58" t="str">
        <f t="shared" si="20"/>
        <v/>
      </c>
      <c r="C20" s="24"/>
      <c r="D20" s="24"/>
      <c r="E20" s="26"/>
      <c r="F20" s="44"/>
      <c r="G20" s="56" t="str">
        <f>IF(TRIM(F20)&lt;&gt;"",VLOOKUP(F20,設定シート!$C$1:$D$26,2,FALSE),"")</f>
        <v/>
      </c>
      <c r="H20" s="44"/>
      <c r="I20" s="56" t="str">
        <f>IF(TRIM(H20)&lt;&gt;"",VLOOKUP(H20,設定シート!$C$1:$D$26,2,FALSE),"")</f>
        <v/>
      </c>
      <c r="J20" s="78" t="s">
        <v>10</v>
      </c>
      <c r="K20" s="79" t="s">
        <v>11</v>
      </c>
      <c r="L20" s="78" t="s">
        <v>10</v>
      </c>
      <c r="M20" s="79" t="s">
        <v>11</v>
      </c>
      <c r="N20" s="28"/>
      <c r="O20" s="80" t="str">
        <f>IF(TRIM(F20)&lt;&gt;"",VLOOKUP(F20,設定シート!$C$1:$E$26,3,FALSE),"")</f>
        <v/>
      </c>
      <c r="P20" s="29"/>
      <c r="Q20" s="30"/>
      <c r="R20" s="81"/>
      <c r="S20" s="91"/>
      <c r="T20" s="4">
        <f t="shared" si="10"/>
        <v>0</v>
      </c>
      <c r="U20" s="4">
        <f t="shared" si="11"/>
        <v>1</v>
      </c>
      <c r="V20" s="4">
        <f t="shared" si="12"/>
        <v>1</v>
      </c>
      <c r="W20" s="4">
        <f t="shared" si="13"/>
        <v>1</v>
      </c>
      <c r="X20" s="4">
        <f t="shared" si="14"/>
        <v>1</v>
      </c>
      <c r="Y20" s="4">
        <f t="shared" si="15"/>
        <v>1</v>
      </c>
      <c r="Z20" s="4">
        <f t="shared" si="16"/>
        <v>1</v>
      </c>
      <c r="AA20" s="4">
        <f t="shared" si="17"/>
        <v>1</v>
      </c>
      <c r="AB20" s="4">
        <f t="shared" si="18"/>
        <v>1</v>
      </c>
      <c r="AC20" s="4">
        <f t="shared" si="19"/>
        <v>8</v>
      </c>
      <c r="AD20" s="58" t="str">
        <f t="shared" si="21"/>
        <v/>
      </c>
    </row>
    <row r="21" spans="1:30" x14ac:dyDescent="0.2">
      <c r="A21" s="47">
        <v>14</v>
      </c>
      <c r="B21" s="58" t="str">
        <f t="shared" si="20"/>
        <v/>
      </c>
      <c r="C21" s="24"/>
      <c r="D21" s="24"/>
      <c r="E21" s="26"/>
      <c r="F21" s="44"/>
      <c r="G21" s="56" t="str">
        <f>IF(TRIM(F21)&lt;&gt;"",VLOOKUP(F21,設定シート!$C$1:$D$26,2,FALSE),"")</f>
        <v/>
      </c>
      <c r="H21" s="44"/>
      <c r="I21" s="56" t="str">
        <f>IF(TRIM(H21)&lt;&gt;"",VLOOKUP(H21,設定シート!$C$1:$D$26,2,FALSE),"")</f>
        <v/>
      </c>
      <c r="J21" s="78" t="s">
        <v>10</v>
      </c>
      <c r="K21" s="79" t="s">
        <v>11</v>
      </c>
      <c r="L21" s="78" t="s">
        <v>10</v>
      </c>
      <c r="M21" s="79" t="s">
        <v>11</v>
      </c>
      <c r="N21" s="28"/>
      <c r="O21" s="80" t="str">
        <f>IF(TRIM(F21)&lt;&gt;"",VLOOKUP(F21,設定シート!$C$1:$E$26,3,FALSE),"")</f>
        <v/>
      </c>
      <c r="P21" s="29"/>
      <c r="Q21" s="30"/>
      <c r="R21" s="81"/>
      <c r="S21" s="91"/>
      <c r="T21" s="4">
        <f t="shared" si="10"/>
        <v>0</v>
      </c>
      <c r="U21" s="4">
        <f t="shared" si="11"/>
        <v>1</v>
      </c>
      <c r="V21" s="4">
        <f t="shared" si="12"/>
        <v>1</v>
      </c>
      <c r="W21" s="4">
        <f t="shared" si="13"/>
        <v>1</v>
      </c>
      <c r="X21" s="4">
        <f t="shared" si="14"/>
        <v>1</v>
      </c>
      <c r="Y21" s="4">
        <f t="shared" si="15"/>
        <v>1</v>
      </c>
      <c r="Z21" s="4">
        <f t="shared" si="16"/>
        <v>1</v>
      </c>
      <c r="AA21" s="4">
        <f t="shared" si="17"/>
        <v>1</v>
      </c>
      <c r="AB21" s="4">
        <f t="shared" si="18"/>
        <v>1</v>
      </c>
      <c r="AC21" s="4">
        <f t="shared" si="19"/>
        <v>8</v>
      </c>
      <c r="AD21" s="58" t="str">
        <f t="shared" si="21"/>
        <v/>
      </c>
    </row>
    <row r="22" spans="1:30" x14ac:dyDescent="0.2">
      <c r="A22" s="47">
        <v>15</v>
      </c>
      <c r="B22" s="58" t="str">
        <f t="shared" si="20"/>
        <v/>
      </c>
      <c r="C22" s="24"/>
      <c r="D22" s="24"/>
      <c r="E22" s="26"/>
      <c r="F22" s="44"/>
      <c r="G22" s="56" t="str">
        <f>IF(TRIM(F22)&lt;&gt;"",VLOOKUP(F22,設定シート!$C$1:$D$26,2,FALSE),"")</f>
        <v/>
      </c>
      <c r="H22" s="44"/>
      <c r="I22" s="56" t="str">
        <f>IF(TRIM(H22)&lt;&gt;"",VLOOKUP(H22,設定シート!$C$1:$D$26,2,FALSE),"")</f>
        <v/>
      </c>
      <c r="J22" s="78" t="s">
        <v>10</v>
      </c>
      <c r="K22" s="79" t="s">
        <v>11</v>
      </c>
      <c r="L22" s="78" t="s">
        <v>10</v>
      </c>
      <c r="M22" s="79" t="s">
        <v>11</v>
      </c>
      <c r="N22" s="28"/>
      <c r="O22" s="80" t="str">
        <f>IF(TRIM(F22)&lt;&gt;"",VLOOKUP(F22,設定シート!$C$1:$E$26,3,FALSE),"")</f>
        <v/>
      </c>
      <c r="P22" s="29"/>
      <c r="Q22" s="30"/>
      <c r="R22" s="81"/>
      <c r="S22" s="91"/>
      <c r="T22" s="4">
        <f t="shared" si="10"/>
        <v>0</v>
      </c>
      <c r="U22" s="4">
        <f t="shared" si="11"/>
        <v>1</v>
      </c>
      <c r="V22" s="4">
        <f t="shared" si="12"/>
        <v>1</v>
      </c>
      <c r="W22" s="4">
        <f t="shared" si="13"/>
        <v>1</v>
      </c>
      <c r="X22" s="4">
        <f t="shared" si="14"/>
        <v>1</v>
      </c>
      <c r="Y22" s="4">
        <f t="shared" si="15"/>
        <v>1</v>
      </c>
      <c r="Z22" s="4">
        <f t="shared" si="16"/>
        <v>1</v>
      </c>
      <c r="AA22" s="4">
        <f t="shared" si="17"/>
        <v>1</v>
      </c>
      <c r="AB22" s="4">
        <f t="shared" si="18"/>
        <v>1</v>
      </c>
      <c r="AC22" s="4">
        <f t="shared" si="19"/>
        <v>8</v>
      </c>
      <c r="AD22" s="58" t="str">
        <f t="shared" si="21"/>
        <v/>
      </c>
    </row>
    <row r="23" spans="1:30" x14ac:dyDescent="0.2">
      <c r="A23" s="47">
        <v>16</v>
      </c>
      <c r="B23" s="58" t="str">
        <f t="shared" si="20"/>
        <v/>
      </c>
      <c r="C23" s="24"/>
      <c r="D23" s="24"/>
      <c r="E23" s="26"/>
      <c r="F23" s="44"/>
      <c r="G23" s="56" t="str">
        <f>IF(TRIM(F23)&lt;&gt;"",VLOOKUP(F23,設定シート!$C$1:$D$26,2,FALSE),"")</f>
        <v/>
      </c>
      <c r="H23" s="44"/>
      <c r="I23" s="56" t="str">
        <f>IF(TRIM(H23)&lt;&gt;"",VLOOKUP(H23,設定シート!$C$1:$D$26,2,FALSE),"")</f>
        <v/>
      </c>
      <c r="J23" s="78" t="s">
        <v>10</v>
      </c>
      <c r="K23" s="79" t="s">
        <v>11</v>
      </c>
      <c r="L23" s="78" t="s">
        <v>10</v>
      </c>
      <c r="M23" s="79" t="s">
        <v>11</v>
      </c>
      <c r="N23" s="28"/>
      <c r="O23" s="80" t="str">
        <f>IF(TRIM(F23)&lt;&gt;"",VLOOKUP(F23,設定シート!$C$1:$E$26,3,FALSE),"")</f>
        <v/>
      </c>
      <c r="P23" s="29"/>
      <c r="Q23" s="30"/>
      <c r="R23" s="81"/>
      <c r="S23" s="91"/>
      <c r="T23" s="4">
        <f t="shared" si="10"/>
        <v>0</v>
      </c>
      <c r="U23" s="4">
        <f t="shared" si="11"/>
        <v>1</v>
      </c>
      <c r="V23" s="4">
        <f t="shared" si="12"/>
        <v>1</v>
      </c>
      <c r="W23" s="4">
        <f t="shared" si="13"/>
        <v>1</v>
      </c>
      <c r="X23" s="4">
        <f t="shared" si="14"/>
        <v>1</v>
      </c>
      <c r="Y23" s="4">
        <f t="shared" si="15"/>
        <v>1</v>
      </c>
      <c r="Z23" s="4">
        <f t="shared" si="16"/>
        <v>1</v>
      </c>
      <c r="AA23" s="4">
        <f t="shared" si="17"/>
        <v>1</v>
      </c>
      <c r="AB23" s="4">
        <f t="shared" si="18"/>
        <v>1</v>
      </c>
      <c r="AC23" s="4">
        <f t="shared" si="19"/>
        <v>8</v>
      </c>
      <c r="AD23" s="58" t="str">
        <f t="shared" si="21"/>
        <v/>
      </c>
    </row>
    <row r="24" spans="1:30" x14ac:dyDescent="0.2">
      <c r="A24" s="47">
        <v>17</v>
      </c>
      <c r="B24" s="58" t="str">
        <f t="shared" si="20"/>
        <v/>
      </c>
      <c r="C24" s="24"/>
      <c r="D24" s="24"/>
      <c r="E24" s="26"/>
      <c r="F24" s="44"/>
      <c r="G24" s="56" t="str">
        <f>IF(TRIM(F24)&lt;&gt;"",VLOOKUP(F24,設定シート!$C$1:$D$26,2,FALSE),"")</f>
        <v/>
      </c>
      <c r="H24" s="44"/>
      <c r="I24" s="56" t="str">
        <f>IF(TRIM(H24)&lt;&gt;"",VLOOKUP(H24,設定シート!$C$1:$D$26,2,FALSE),"")</f>
        <v/>
      </c>
      <c r="J24" s="78" t="s">
        <v>10</v>
      </c>
      <c r="K24" s="79" t="s">
        <v>11</v>
      </c>
      <c r="L24" s="78" t="s">
        <v>10</v>
      </c>
      <c r="M24" s="79" t="s">
        <v>11</v>
      </c>
      <c r="N24" s="28"/>
      <c r="O24" s="80" t="str">
        <f>IF(TRIM(F24)&lt;&gt;"",VLOOKUP(F24,設定シート!$C$1:$E$26,3,FALSE),"")</f>
        <v/>
      </c>
      <c r="P24" s="29"/>
      <c r="Q24" s="30"/>
      <c r="R24" s="81"/>
      <c r="S24" s="91"/>
      <c r="T24" s="4">
        <f t="shared" si="10"/>
        <v>0</v>
      </c>
      <c r="U24" s="4">
        <f t="shared" si="11"/>
        <v>1</v>
      </c>
      <c r="V24" s="4">
        <f t="shared" si="12"/>
        <v>1</v>
      </c>
      <c r="W24" s="4">
        <f t="shared" si="13"/>
        <v>1</v>
      </c>
      <c r="X24" s="4">
        <f t="shared" si="14"/>
        <v>1</v>
      </c>
      <c r="Y24" s="4">
        <f t="shared" si="15"/>
        <v>1</v>
      </c>
      <c r="Z24" s="4">
        <f t="shared" si="16"/>
        <v>1</v>
      </c>
      <c r="AA24" s="4">
        <f t="shared" si="17"/>
        <v>1</v>
      </c>
      <c r="AB24" s="4">
        <f t="shared" si="18"/>
        <v>1</v>
      </c>
      <c r="AC24" s="4">
        <f t="shared" si="19"/>
        <v>8</v>
      </c>
      <c r="AD24" s="58" t="str">
        <f t="shared" si="21"/>
        <v/>
      </c>
    </row>
    <row r="25" spans="1:30" x14ac:dyDescent="0.2">
      <c r="A25" s="47">
        <v>18</v>
      </c>
      <c r="B25" s="58" t="str">
        <f t="shared" si="20"/>
        <v/>
      </c>
      <c r="C25" s="24"/>
      <c r="D25" s="24"/>
      <c r="E25" s="26"/>
      <c r="F25" s="44"/>
      <c r="G25" s="56" t="str">
        <f>IF(TRIM(F25)&lt;&gt;"",VLOOKUP(F25,設定シート!$C$1:$D$26,2,FALSE),"")</f>
        <v/>
      </c>
      <c r="H25" s="44"/>
      <c r="I25" s="56" t="str">
        <f>IF(TRIM(H25)&lt;&gt;"",VLOOKUP(H25,設定シート!$C$1:$D$26,2,FALSE),"")</f>
        <v/>
      </c>
      <c r="J25" s="78" t="s">
        <v>10</v>
      </c>
      <c r="K25" s="79" t="s">
        <v>11</v>
      </c>
      <c r="L25" s="78" t="s">
        <v>10</v>
      </c>
      <c r="M25" s="79" t="s">
        <v>11</v>
      </c>
      <c r="N25" s="28"/>
      <c r="O25" s="80" t="str">
        <f>IF(TRIM(F25)&lt;&gt;"",VLOOKUP(F25,設定シート!$C$1:$E$26,3,FALSE),"")</f>
        <v/>
      </c>
      <c r="P25" s="29"/>
      <c r="Q25" s="30"/>
      <c r="R25" s="81"/>
      <c r="S25" s="91"/>
      <c r="T25" s="4">
        <f t="shared" si="10"/>
        <v>0</v>
      </c>
      <c r="U25" s="4">
        <f t="shared" si="11"/>
        <v>1</v>
      </c>
      <c r="V25" s="4">
        <f t="shared" si="12"/>
        <v>1</v>
      </c>
      <c r="W25" s="4">
        <f t="shared" si="13"/>
        <v>1</v>
      </c>
      <c r="X25" s="4">
        <f t="shared" si="14"/>
        <v>1</v>
      </c>
      <c r="Y25" s="4">
        <f t="shared" si="15"/>
        <v>1</v>
      </c>
      <c r="Z25" s="4">
        <f t="shared" si="16"/>
        <v>1</v>
      </c>
      <c r="AA25" s="4">
        <f t="shared" si="17"/>
        <v>1</v>
      </c>
      <c r="AB25" s="4">
        <f t="shared" si="18"/>
        <v>1</v>
      </c>
      <c r="AC25" s="4">
        <f t="shared" si="19"/>
        <v>8</v>
      </c>
      <c r="AD25" s="58" t="str">
        <f t="shared" si="21"/>
        <v/>
      </c>
    </row>
    <row r="26" spans="1:30" x14ac:dyDescent="0.2">
      <c r="A26" s="47">
        <v>19</v>
      </c>
      <c r="B26" s="58" t="str">
        <f t="shared" si="20"/>
        <v/>
      </c>
      <c r="C26" s="24"/>
      <c r="D26" s="24"/>
      <c r="E26" s="26"/>
      <c r="F26" s="44"/>
      <c r="G26" s="56" t="str">
        <f>IF(TRIM(F26)&lt;&gt;"",VLOOKUP(F26,設定シート!$C$1:$D$26,2,FALSE),"")</f>
        <v/>
      </c>
      <c r="H26" s="44"/>
      <c r="I26" s="56" t="str">
        <f>IF(TRIM(H26)&lt;&gt;"",VLOOKUP(H26,設定シート!$C$1:$D$26,2,FALSE),"")</f>
        <v/>
      </c>
      <c r="J26" s="78" t="s">
        <v>10</v>
      </c>
      <c r="K26" s="79" t="s">
        <v>11</v>
      </c>
      <c r="L26" s="78" t="s">
        <v>10</v>
      </c>
      <c r="M26" s="79" t="s">
        <v>11</v>
      </c>
      <c r="N26" s="28"/>
      <c r="O26" s="80" t="str">
        <f>IF(TRIM(F26)&lt;&gt;"",VLOOKUP(F26,設定シート!$C$1:$E$26,3,FALSE),"")</f>
        <v/>
      </c>
      <c r="P26" s="29"/>
      <c r="Q26" s="30"/>
      <c r="R26" s="81"/>
      <c r="S26" s="91"/>
      <c r="T26" s="4">
        <f t="shared" si="10"/>
        <v>0</v>
      </c>
      <c r="U26" s="4">
        <f t="shared" si="11"/>
        <v>1</v>
      </c>
      <c r="V26" s="4">
        <f t="shared" si="12"/>
        <v>1</v>
      </c>
      <c r="W26" s="4">
        <f t="shared" si="13"/>
        <v>1</v>
      </c>
      <c r="X26" s="4">
        <f t="shared" si="14"/>
        <v>1</v>
      </c>
      <c r="Y26" s="4">
        <f t="shared" si="15"/>
        <v>1</v>
      </c>
      <c r="Z26" s="4">
        <f t="shared" si="16"/>
        <v>1</v>
      </c>
      <c r="AA26" s="4">
        <f t="shared" si="17"/>
        <v>1</v>
      </c>
      <c r="AB26" s="4">
        <f t="shared" si="18"/>
        <v>1</v>
      </c>
      <c r="AC26" s="4">
        <f t="shared" si="19"/>
        <v>8</v>
      </c>
      <c r="AD26" s="58" t="str">
        <f t="shared" si="21"/>
        <v/>
      </c>
    </row>
    <row r="27" spans="1:30" x14ac:dyDescent="0.2">
      <c r="A27" s="47">
        <v>20</v>
      </c>
      <c r="B27" s="58" t="str">
        <f t="shared" si="20"/>
        <v/>
      </c>
      <c r="C27" s="24"/>
      <c r="D27" s="24"/>
      <c r="E27" s="26"/>
      <c r="F27" s="44"/>
      <c r="G27" s="56" t="str">
        <f>IF(TRIM(F27)&lt;&gt;"",VLOOKUP(F27,設定シート!$C$1:$D$26,2,FALSE),"")</f>
        <v/>
      </c>
      <c r="H27" s="44"/>
      <c r="I27" s="56" t="str">
        <f>IF(TRIM(H27)&lt;&gt;"",VLOOKUP(H27,設定シート!$C$1:$D$26,2,FALSE),"")</f>
        <v/>
      </c>
      <c r="J27" s="78" t="s">
        <v>10</v>
      </c>
      <c r="K27" s="79" t="s">
        <v>11</v>
      </c>
      <c r="L27" s="78" t="s">
        <v>10</v>
      </c>
      <c r="M27" s="79" t="s">
        <v>11</v>
      </c>
      <c r="N27" s="28"/>
      <c r="O27" s="80" t="str">
        <f>IF(TRIM(F27)&lt;&gt;"",VLOOKUP(F27,設定シート!$C$1:$E$26,3,FALSE),"")</f>
        <v/>
      </c>
      <c r="P27" s="29"/>
      <c r="Q27" s="30"/>
      <c r="R27" s="81"/>
      <c r="S27" s="91"/>
      <c r="T27" s="4">
        <f t="shared" si="10"/>
        <v>0</v>
      </c>
      <c r="U27" s="4">
        <f t="shared" si="11"/>
        <v>1</v>
      </c>
      <c r="V27" s="4">
        <f t="shared" si="12"/>
        <v>1</v>
      </c>
      <c r="W27" s="4">
        <f t="shared" si="13"/>
        <v>1</v>
      </c>
      <c r="X27" s="4">
        <f t="shared" si="14"/>
        <v>1</v>
      </c>
      <c r="Y27" s="4">
        <f t="shared" si="15"/>
        <v>1</v>
      </c>
      <c r="Z27" s="4">
        <f t="shared" si="16"/>
        <v>1</v>
      </c>
      <c r="AA27" s="4">
        <f t="shared" si="17"/>
        <v>1</v>
      </c>
      <c r="AB27" s="4">
        <f t="shared" si="18"/>
        <v>1</v>
      </c>
      <c r="AC27" s="4">
        <f t="shared" si="19"/>
        <v>8</v>
      </c>
      <c r="AD27" s="58" t="str">
        <f t="shared" si="21"/>
        <v/>
      </c>
    </row>
    <row r="28" spans="1:30" x14ac:dyDescent="0.2">
      <c r="A28" s="47">
        <v>21</v>
      </c>
      <c r="B28" s="58" t="str">
        <f t="shared" si="20"/>
        <v/>
      </c>
      <c r="C28" s="24"/>
      <c r="D28" s="24"/>
      <c r="E28" s="26"/>
      <c r="F28" s="44"/>
      <c r="G28" s="56" t="str">
        <f>IF(TRIM(F28)&lt;&gt;"",VLOOKUP(F28,設定シート!$C$1:$D$26,2,FALSE),"")</f>
        <v/>
      </c>
      <c r="H28" s="44"/>
      <c r="I28" s="56" t="str">
        <f>IF(TRIM(H28)&lt;&gt;"",VLOOKUP(H28,設定シート!$C$1:$D$26,2,FALSE),"")</f>
        <v/>
      </c>
      <c r="J28" s="78" t="s">
        <v>10</v>
      </c>
      <c r="K28" s="79" t="s">
        <v>11</v>
      </c>
      <c r="L28" s="78" t="s">
        <v>10</v>
      </c>
      <c r="M28" s="79" t="s">
        <v>11</v>
      </c>
      <c r="N28" s="28"/>
      <c r="O28" s="80" t="str">
        <f>IF(TRIM(F28)&lt;&gt;"",VLOOKUP(F28,設定シート!$C$1:$E$26,3,FALSE),"")</f>
        <v/>
      </c>
      <c r="P28" s="29"/>
      <c r="Q28" s="30"/>
      <c r="R28" s="81"/>
      <c r="S28" s="91"/>
      <c r="T28" s="4">
        <f t="shared" si="10"/>
        <v>0</v>
      </c>
      <c r="U28" s="4">
        <f t="shared" si="11"/>
        <v>1</v>
      </c>
      <c r="V28" s="4">
        <f t="shared" si="12"/>
        <v>1</v>
      </c>
      <c r="W28" s="4">
        <f t="shared" si="13"/>
        <v>1</v>
      </c>
      <c r="X28" s="4">
        <f t="shared" si="14"/>
        <v>1</v>
      </c>
      <c r="Y28" s="4">
        <f t="shared" si="15"/>
        <v>1</v>
      </c>
      <c r="Z28" s="4">
        <f t="shared" si="16"/>
        <v>1</v>
      </c>
      <c r="AA28" s="4">
        <f t="shared" si="17"/>
        <v>1</v>
      </c>
      <c r="AB28" s="4">
        <f t="shared" si="18"/>
        <v>1</v>
      </c>
      <c r="AC28" s="4">
        <f t="shared" si="19"/>
        <v>8</v>
      </c>
      <c r="AD28" s="58" t="str">
        <f t="shared" si="21"/>
        <v/>
      </c>
    </row>
    <row r="29" spans="1:30" x14ac:dyDescent="0.2">
      <c r="A29" s="47">
        <v>22</v>
      </c>
      <c r="B29" s="58" t="str">
        <f t="shared" si="20"/>
        <v/>
      </c>
      <c r="C29" s="24"/>
      <c r="D29" s="24"/>
      <c r="E29" s="26"/>
      <c r="F29" s="44"/>
      <c r="G29" s="56" t="str">
        <f>IF(TRIM(F29)&lt;&gt;"",VLOOKUP(F29,設定シート!$C$1:$D$26,2,FALSE),"")</f>
        <v/>
      </c>
      <c r="H29" s="44"/>
      <c r="I29" s="56" t="str">
        <f>IF(TRIM(H29)&lt;&gt;"",VLOOKUP(H29,設定シート!$C$1:$D$26,2,FALSE),"")</f>
        <v/>
      </c>
      <c r="J29" s="78" t="s">
        <v>10</v>
      </c>
      <c r="K29" s="79" t="s">
        <v>11</v>
      </c>
      <c r="L29" s="78" t="s">
        <v>10</v>
      </c>
      <c r="M29" s="79" t="s">
        <v>11</v>
      </c>
      <c r="N29" s="28"/>
      <c r="O29" s="80" t="str">
        <f>IF(TRIM(F29)&lt;&gt;"",VLOOKUP(F29,設定シート!$C$1:$E$26,3,FALSE),"")</f>
        <v/>
      </c>
      <c r="P29" s="29"/>
      <c r="Q29" s="30"/>
      <c r="R29" s="81"/>
      <c r="S29" s="91"/>
      <c r="T29" s="4">
        <f t="shared" si="10"/>
        <v>0</v>
      </c>
      <c r="U29" s="4">
        <f t="shared" si="11"/>
        <v>1</v>
      </c>
      <c r="V29" s="4">
        <f t="shared" si="12"/>
        <v>1</v>
      </c>
      <c r="W29" s="4">
        <f t="shared" si="13"/>
        <v>1</v>
      </c>
      <c r="X29" s="4">
        <f t="shared" si="14"/>
        <v>1</v>
      </c>
      <c r="Y29" s="4">
        <f t="shared" si="15"/>
        <v>1</v>
      </c>
      <c r="Z29" s="4">
        <f t="shared" si="16"/>
        <v>1</v>
      </c>
      <c r="AA29" s="4">
        <f t="shared" si="17"/>
        <v>1</v>
      </c>
      <c r="AB29" s="4">
        <f t="shared" si="18"/>
        <v>1</v>
      </c>
      <c r="AC29" s="4">
        <f t="shared" si="19"/>
        <v>8</v>
      </c>
      <c r="AD29" s="58" t="str">
        <f t="shared" si="21"/>
        <v/>
      </c>
    </row>
    <row r="30" spans="1:30" x14ac:dyDescent="0.2">
      <c r="A30" s="47">
        <v>23</v>
      </c>
      <c r="B30" s="58" t="str">
        <f t="shared" si="20"/>
        <v/>
      </c>
      <c r="C30" s="24"/>
      <c r="D30" s="24"/>
      <c r="E30" s="26"/>
      <c r="F30" s="44"/>
      <c r="G30" s="56" t="str">
        <f>IF(TRIM(F30)&lt;&gt;"",VLOOKUP(F30,設定シート!$C$1:$D$26,2,FALSE),"")</f>
        <v/>
      </c>
      <c r="H30" s="44"/>
      <c r="I30" s="56" t="str">
        <f>IF(TRIM(H30)&lt;&gt;"",VLOOKUP(H30,設定シート!$C$1:$D$26,2,FALSE),"")</f>
        <v/>
      </c>
      <c r="J30" s="78" t="s">
        <v>10</v>
      </c>
      <c r="K30" s="79" t="s">
        <v>11</v>
      </c>
      <c r="L30" s="78" t="s">
        <v>10</v>
      </c>
      <c r="M30" s="79" t="s">
        <v>11</v>
      </c>
      <c r="N30" s="28"/>
      <c r="O30" s="80" t="str">
        <f>IF(TRIM(F30)&lt;&gt;"",VLOOKUP(F30,設定シート!$C$1:$E$26,3,FALSE),"")</f>
        <v/>
      </c>
      <c r="P30" s="29"/>
      <c r="Q30" s="30"/>
      <c r="R30" s="81"/>
      <c r="S30" s="91"/>
      <c r="T30" s="4">
        <f t="shared" si="10"/>
        <v>0</v>
      </c>
      <c r="U30" s="4">
        <f t="shared" si="11"/>
        <v>1</v>
      </c>
      <c r="V30" s="4">
        <f t="shared" si="12"/>
        <v>1</v>
      </c>
      <c r="W30" s="4">
        <f t="shared" si="13"/>
        <v>1</v>
      </c>
      <c r="X30" s="4">
        <f t="shared" si="14"/>
        <v>1</v>
      </c>
      <c r="Y30" s="4">
        <f t="shared" si="15"/>
        <v>1</v>
      </c>
      <c r="Z30" s="4">
        <f t="shared" si="16"/>
        <v>1</v>
      </c>
      <c r="AA30" s="4">
        <f t="shared" si="17"/>
        <v>1</v>
      </c>
      <c r="AB30" s="4">
        <f t="shared" si="18"/>
        <v>1</v>
      </c>
      <c r="AC30" s="4">
        <f t="shared" si="19"/>
        <v>8</v>
      </c>
      <c r="AD30" s="58" t="str">
        <f t="shared" si="21"/>
        <v/>
      </c>
    </row>
    <row r="31" spans="1:30" x14ac:dyDescent="0.2">
      <c r="A31" s="47">
        <v>24</v>
      </c>
      <c r="B31" s="58" t="str">
        <f t="shared" si="20"/>
        <v/>
      </c>
      <c r="C31" s="24"/>
      <c r="D31" s="24"/>
      <c r="E31" s="26"/>
      <c r="F31" s="44"/>
      <c r="G31" s="56" t="str">
        <f>IF(TRIM(F31)&lt;&gt;"",VLOOKUP(F31,設定シート!$C$1:$D$26,2,FALSE),"")</f>
        <v/>
      </c>
      <c r="H31" s="44"/>
      <c r="I31" s="56" t="str">
        <f>IF(TRIM(H31)&lt;&gt;"",VLOOKUP(H31,設定シート!$C$1:$D$26,2,FALSE),"")</f>
        <v/>
      </c>
      <c r="J31" s="78" t="s">
        <v>10</v>
      </c>
      <c r="K31" s="79" t="s">
        <v>11</v>
      </c>
      <c r="L31" s="78" t="s">
        <v>10</v>
      </c>
      <c r="M31" s="79" t="s">
        <v>11</v>
      </c>
      <c r="N31" s="28"/>
      <c r="O31" s="80" t="str">
        <f>IF(TRIM(F31)&lt;&gt;"",VLOOKUP(F31,設定シート!$C$1:$E$26,3,FALSE),"")</f>
        <v/>
      </c>
      <c r="P31" s="29"/>
      <c r="Q31" s="30"/>
      <c r="R31" s="81"/>
      <c r="S31" s="91"/>
      <c r="T31" s="4">
        <f t="shared" si="10"/>
        <v>0</v>
      </c>
      <c r="U31" s="4">
        <f t="shared" si="11"/>
        <v>1</v>
      </c>
      <c r="V31" s="4">
        <f t="shared" si="12"/>
        <v>1</v>
      </c>
      <c r="W31" s="4">
        <f t="shared" si="13"/>
        <v>1</v>
      </c>
      <c r="X31" s="4">
        <f t="shared" si="14"/>
        <v>1</v>
      </c>
      <c r="Y31" s="4">
        <f t="shared" si="15"/>
        <v>1</v>
      </c>
      <c r="Z31" s="4">
        <f t="shared" si="16"/>
        <v>1</v>
      </c>
      <c r="AA31" s="4">
        <f t="shared" si="17"/>
        <v>1</v>
      </c>
      <c r="AB31" s="4">
        <f t="shared" si="18"/>
        <v>1</v>
      </c>
      <c r="AC31" s="4">
        <f t="shared" si="19"/>
        <v>8</v>
      </c>
      <c r="AD31" s="58" t="str">
        <f t="shared" si="21"/>
        <v/>
      </c>
    </row>
    <row r="32" spans="1:30" x14ac:dyDescent="0.2">
      <c r="A32" s="47">
        <v>25</v>
      </c>
      <c r="B32" s="58" t="str">
        <f t="shared" si="20"/>
        <v/>
      </c>
      <c r="C32" s="24"/>
      <c r="D32" s="24"/>
      <c r="E32" s="26"/>
      <c r="F32" s="44"/>
      <c r="G32" s="56" t="str">
        <f>IF(TRIM(F32)&lt;&gt;"",VLOOKUP(F32,設定シート!$C$1:$D$26,2,FALSE),"")</f>
        <v/>
      </c>
      <c r="H32" s="44"/>
      <c r="I32" s="56" t="str">
        <f>IF(TRIM(H32)&lt;&gt;"",VLOOKUP(H32,設定シート!$C$1:$D$26,2,FALSE),"")</f>
        <v/>
      </c>
      <c r="J32" s="78" t="s">
        <v>10</v>
      </c>
      <c r="K32" s="79" t="s">
        <v>11</v>
      </c>
      <c r="L32" s="78" t="s">
        <v>10</v>
      </c>
      <c r="M32" s="79" t="s">
        <v>11</v>
      </c>
      <c r="N32" s="28"/>
      <c r="O32" s="80" t="str">
        <f>IF(TRIM(F32)&lt;&gt;"",VLOOKUP(F32,設定シート!$C$1:$E$26,3,FALSE),"")</f>
        <v/>
      </c>
      <c r="P32" s="29"/>
      <c r="Q32" s="30"/>
      <c r="R32" s="81"/>
      <c r="S32" s="91"/>
      <c r="T32" s="4">
        <f t="shared" si="10"/>
        <v>0</v>
      </c>
      <c r="U32" s="4">
        <f t="shared" si="11"/>
        <v>1</v>
      </c>
      <c r="V32" s="4">
        <f t="shared" si="12"/>
        <v>1</v>
      </c>
      <c r="W32" s="4">
        <f t="shared" si="13"/>
        <v>1</v>
      </c>
      <c r="X32" s="4">
        <f t="shared" si="14"/>
        <v>1</v>
      </c>
      <c r="Y32" s="4">
        <f t="shared" si="15"/>
        <v>1</v>
      </c>
      <c r="Z32" s="4">
        <f t="shared" si="16"/>
        <v>1</v>
      </c>
      <c r="AA32" s="4">
        <f t="shared" si="17"/>
        <v>1</v>
      </c>
      <c r="AB32" s="4">
        <f t="shared" si="18"/>
        <v>1</v>
      </c>
      <c r="AC32" s="4">
        <f t="shared" si="19"/>
        <v>8</v>
      </c>
      <c r="AD32" s="58" t="str">
        <f t="shared" si="21"/>
        <v/>
      </c>
    </row>
    <row r="33" spans="1:30" x14ac:dyDescent="0.2">
      <c r="A33" s="47">
        <v>26</v>
      </c>
      <c r="B33" s="58" t="str">
        <f t="shared" si="20"/>
        <v/>
      </c>
      <c r="C33" s="24"/>
      <c r="D33" s="24"/>
      <c r="E33" s="26"/>
      <c r="F33" s="44"/>
      <c r="G33" s="56" t="str">
        <f>IF(TRIM(F33)&lt;&gt;"",VLOOKUP(F33,設定シート!$C$1:$D$26,2,FALSE),"")</f>
        <v/>
      </c>
      <c r="H33" s="44"/>
      <c r="I33" s="56" t="str">
        <f>IF(TRIM(H33)&lt;&gt;"",VLOOKUP(H33,設定シート!$C$1:$D$26,2,FALSE),"")</f>
        <v/>
      </c>
      <c r="J33" s="78" t="s">
        <v>10</v>
      </c>
      <c r="K33" s="79" t="s">
        <v>11</v>
      </c>
      <c r="L33" s="78" t="s">
        <v>10</v>
      </c>
      <c r="M33" s="79" t="s">
        <v>11</v>
      </c>
      <c r="N33" s="28"/>
      <c r="O33" s="80" t="str">
        <f>IF(TRIM(F33)&lt;&gt;"",VLOOKUP(F33,設定シート!$C$1:$E$26,3,FALSE),"")</f>
        <v/>
      </c>
      <c r="P33" s="29"/>
      <c r="Q33" s="30"/>
      <c r="R33" s="81"/>
      <c r="S33" s="91"/>
      <c r="T33" s="4">
        <f t="shared" si="10"/>
        <v>0</v>
      </c>
      <c r="U33" s="4">
        <f t="shared" si="11"/>
        <v>1</v>
      </c>
      <c r="V33" s="4">
        <f t="shared" si="12"/>
        <v>1</v>
      </c>
      <c r="W33" s="4">
        <f t="shared" si="13"/>
        <v>1</v>
      </c>
      <c r="X33" s="4">
        <f t="shared" si="14"/>
        <v>1</v>
      </c>
      <c r="Y33" s="4">
        <f t="shared" si="15"/>
        <v>1</v>
      </c>
      <c r="Z33" s="4">
        <f t="shared" si="16"/>
        <v>1</v>
      </c>
      <c r="AA33" s="4">
        <f t="shared" si="17"/>
        <v>1</v>
      </c>
      <c r="AB33" s="4">
        <f t="shared" si="18"/>
        <v>1</v>
      </c>
      <c r="AC33" s="4">
        <f t="shared" si="19"/>
        <v>8</v>
      </c>
      <c r="AD33" s="58" t="str">
        <f t="shared" si="21"/>
        <v/>
      </c>
    </row>
    <row r="34" spans="1:30" x14ac:dyDescent="0.2">
      <c r="A34" s="47">
        <v>27</v>
      </c>
      <c r="B34" s="58" t="str">
        <f t="shared" si="20"/>
        <v/>
      </c>
      <c r="C34" s="24"/>
      <c r="D34" s="24"/>
      <c r="E34" s="26"/>
      <c r="F34" s="44"/>
      <c r="G34" s="56" t="str">
        <f>IF(TRIM(F34)&lt;&gt;"",VLOOKUP(F34,設定シート!$C$1:$D$26,2,FALSE),"")</f>
        <v/>
      </c>
      <c r="H34" s="44"/>
      <c r="I34" s="56" t="str">
        <f>IF(TRIM(H34)&lt;&gt;"",VLOOKUP(H34,設定シート!$C$1:$D$26,2,FALSE),"")</f>
        <v/>
      </c>
      <c r="J34" s="78" t="s">
        <v>10</v>
      </c>
      <c r="K34" s="79" t="s">
        <v>11</v>
      </c>
      <c r="L34" s="78" t="s">
        <v>10</v>
      </c>
      <c r="M34" s="79" t="s">
        <v>11</v>
      </c>
      <c r="N34" s="28"/>
      <c r="O34" s="80" t="str">
        <f>IF(TRIM(F34)&lt;&gt;"",VLOOKUP(F34,設定シート!$C$1:$E$26,3,FALSE),"")</f>
        <v/>
      </c>
      <c r="P34" s="29"/>
      <c r="Q34" s="30"/>
      <c r="R34" s="81"/>
      <c r="S34" s="91"/>
      <c r="T34" s="4">
        <f t="shared" si="10"/>
        <v>0</v>
      </c>
      <c r="U34" s="4">
        <f t="shared" si="11"/>
        <v>1</v>
      </c>
      <c r="V34" s="4">
        <f t="shared" si="12"/>
        <v>1</v>
      </c>
      <c r="W34" s="4">
        <f t="shared" si="13"/>
        <v>1</v>
      </c>
      <c r="X34" s="4">
        <f t="shared" si="14"/>
        <v>1</v>
      </c>
      <c r="Y34" s="4">
        <f t="shared" si="15"/>
        <v>1</v>
      </c>
      <c r="Z34" s="4">
        <f t="shared" si="16"/>
        <v>1</v>
      </c>
      <c r="AA34" s="4">
        <f t="shared" si="17"/>
        <v>1</v>
      </c>
      <c r="AB34" s="4">
        <f t="shared" si="18"/>
        <v>1</v>
      </c>
      <c r="AC34" s="4">
        <f t="shared" si="19"/>
        <v>8</v>
      </c>
      <c r="AD34" s="58" t="str">
        <f t="shared" si="21"/>
        <v/>
      </c>
    </row>
    <row r="35" spans="1:30" x14ac:dyDescent="0.2">
      <c r="A35" s="47">
        <v>28</v>
      </c>
      <c r="B35" s="58" t="str">
        <f t="shared" si="20"/>
        <v/>
      </c>
      <c r="C35" s="24"/>
      <c r="D35" s="24"/>
      <c r="E35" s="26"/>
      <c r="F35" s="44"/>
      <c r="G35" s="56" t="str">
        <f>IF(TRIM(F35)&lt;&gt;"",VLOOKUP(F35,設定シート!$C$1:$D$26,2,FALSE),"")</f>
        <v/>
      </c>
      <c r="H35" s="44"/>
      <c r="I35" s="56" t="str">
        <f>IF(TRIM(H35)&lt;&gt;"",VLOOKUP(H35,設定シート!$C$1:$D$26,2,FALSE),"")</f>
        <v/>
      </c>
      <c r="J35" s="78" t="s">
        <v>10</v>
      </c>
      <c r="K35" s="79" t="s">
        <v>11</v>
      </c>
      <c r="L35" s="78" t="s">
        <v>10</v>
      </c>
      <c r="M35" s="79" t="s">
        <v>11</v>
      </c>
      <c r="N35" s="28"/>
      <c r="O35" s="80" t="str">
        <f>IF(TRIM(F35)&lt;&gt;"",VLOOKUP(F35,設定シート!$C$1:$E$26,3,FALSE),"")</f>
        <v/>
      </c>
      <c r="P35" s="29"/>
      <c r="Q35" s="30"/>
      <c r="R35" s="81"/>
      <c r="S35" s="91"/>
      <c r="T35" s="4">
        <f t="shared" si="10"/>
        <v>0</v>
      </c>
      <c r="U35" s="4">
        <f t="shared" si="11"/>
        <v>1</v>
      </c>
      <c r="V35" s="4">
        <f t="shared" si="12"/>
        <v>1</v>
      </c>
      <c r="W35" s="4">
        <f t="shared" si="13"/>
        <v>1</v>
      </c>
      <c r="X35" s="4">
        <f t="shared" si="14"/>
        <v>1</v>
      </c>
      <c r="Y35" s="4">
        <f t="shared" si="15"/>
        <v>1</v>
      </c>
      <c r="Z35" s="4">
        <f t="shared" si="16"/>
        <v>1</v>
      </c>
      <c r="AA35" s="4">
        <f t="shared" si="17"/>
        <v>1</v>
      </c>
      <c r="AB35" s="4">
        <f t="shared" si="18"/>
        <v>1</v>
      </c>
      <c r="AC35" s="4">
        <f t="shared" si="19"/>
        <v>8</v>
      </c>
      <c r="AD35" s="58" t="str">
        <f t="shared" si="21"/>
        <v/>
      </c>
    </row>
    <row r="36" spans="1:30" x14ac:dyDescent="0.2">
      <c r="A36" s="47">
        <v>29</v>
      </c>
      <c r="B36" s="58" t="str">
        <f t="shared" si="20"/>
        <v/>
      </c>
      <c r="C36" s="24"/>
      <c r="D36" s="24"/>
      <c r="E36" s="26"/>
      <c r="F36" s="44"/>
      <c r="G36" s="56" t="str">
        <f>IF(TRIM(F36)&lt;&gt;"",VLOOKUP(F36,設定シート!$C$1:$D$26,2,FALSE),"")</f>
        <v/>
      </c>
      <c r="H36" s="44"/>
      <c r="I36" s="56" t="str">
        <f>IF(TRIM(H36)&lt;&gt;"",VLOOKUP(H36,設定シート!$C$1:$D$26,2,FALSE),"")</f>
        <v/>
      </c>
      <c r="J36" s="78" t="s">
        <v>10</v>
      </c>
      <c r="K36" s="79" t="s">
        <v>11</v>
      </c>
      <c r="L36" s="78" t="s">
        <v>10</v>
      </c>
      <c r="M36" s="79" t="s">
        <v>11</v>
      </c>
      <c r="N36" s="28"/>
      <c r="O36" s="80" t="str">
        <f>IF(TRIM(F36)&lt;&gt;"",VLOOKUP(F36,設定シート!$C$1:$E$26,3,FALSE),"")</f>
        <v/>
      </c>
      <c r="P36" s="29"/>
      <c r="Q36" s="30"/>
      <c r="R36" s="81"/>
      <c r="S36" s="91"/>
      <c r="T36" s="4">
        <f t="shared" si="10"/>
        <v>0</v>
      </c>
      <c r="U36" s="4">
        <f t="shared" si="11"/>
        <v>1</v>
      </c>
      <c r="V36" s="4">
        <f t="shared" si="12"/>
        <v>1</v>
      </c>
      <c r="W36" s="4">
        <f t="shared" si="13"/>
        <v>1</v>
      </c>
      <c r="X36" s="4">
        <f t="shared" si="14"/>
        <v>1</v>
      </c>
      <c r="Y36" s="4">
        <f t="shared" si="15"/>
        <v>1</v>
      </c>
      <c r="Z36" s="4">
        <f t="shared" si="16"/>
        <v>1</v>
      </c>
      <c r="AA36" s="4">
        <f t="shared" si="17"/>
        <v>1</v>
      </c>
      <c r="AB36" s="4">
        <f t="shared" si="18"/>
        <v>1</v>
      </c>
      <c r="AC36" s="4">
        <f t="shared" si="19"/>
        <v>8</v>
      </c>
      <c r="AD36" s="58" t="str">
        <f t="shared" si="21"/>
        <v/>
      </c>
    </row>
    <row r="37" spans="1:30" x14ac:dyDescent="0.2">
      <c r="A37" s="47">
        <v>30</v>
      </c>
      <c r="B37" s="58" t="str">
        <f t="shared" si="20"/>
        <v/>
      </c>
      <c r="C37" s="24"/>
      <c r="D37" s="24"/>
      <c r="E37" s="26"/>
      <c r="F37" s="44"/>
      <c r="G37" s="56" t="str">
        <f>IF(TRIM(F37)&lt;&gt;"",VLOOKUP(F37,設定シート!$C$1:$D$26,2,FALSE),"")</f>
        <v/>
      </c>
      <c r="H37" s="44"/>
      <c r="I37" s="56" t="str">
        <f>IF(TRIM(H37)&lt;&gt;"",VLOOKUP(H37,設定シート!$C$1:$D$26,2,FALSE),"")</f>
        <v/>
      </c>
      <c r="J37" s="78" t="s">
        <v>10</v>
      </c>
      <c r="K37" s="79" t="s">
        <v>11</v>
      </c>
      <c r="L37" s="78" t="s">
        <v>10</v>
      </c>
      <c r="M37" s="79" t="s">
        <v>11</v>
      </c>
      <c r="N37" s="28"/>
      <c r="O37" s="80" t="str">
        <f>IF(TRIM(F37)&lt;&gt;"",VLOOKUP(F37,設定シート!$C$1:$E$26,3,FALSE),"")</f>
        <v/>
      </c>
      <c r="P37" s="29"/>
      <c r="Q37" s="30"/>
      <c r="R37" s="81"/>
      <c r="S37" s="91"/>
      <c r="T37" s="4">
        <f t="shared" si="10"/>
        <v>0</v>
      </c>
      <c r="U37" s="4">
        <f t="shared" si="11"/>
        <v>1</v>
      </c>
      <c r="V37" s="4">
        <f t="shared" si="12"/>
        <v>1</v>
      </c>
      <c r="W37" s="4">
        <f t="shared" si="13"/>
        <v>1</v>
      </c>
      <c r="X37" s="4">
        <f t="shared" si="14"/>
        <v>1</v>
      </c>
      <c r="Y37" s="4">
        <f t="shared" si="15"/>
        <v>1</v>
      </c>
      <c r="Z37" s="4">
        <f t="shared" si="16"/>
        <v>1</v>
      </c>
      <c r="AA37" s="4">
        <f t="shared" si="17"/>
        <v>1</v>
      </c>
      <c r="AB37" s="4">
        <f t="shared" si="18"/>
        <v>1</v>
      </c>
      <c r="AC37" s="4">
        <f t="shared" si="19"/>
        <v>8</v>
      </c>
      <c r="AD37" s="58" t="str">
        <f t="shared" si="21"/>
        <v/>
      </c>
    </row>
    <row r="38" spans="1:30" x14ac:dyDescent="0.2">
      <c r="A38" s="47">
        <v>31</v>
      </c>
      <c r="B38" s="58" t="str">
        <f t="shared" si="20"/>
        <v/>
      </c>
      <c r="C38" s="24"/>
      <c r="D38" s="24"/>
      <c r="E38" s="26"/>
      <c r="F38" s="44"/>
      <c r="G38" s="56" t="str">
        <f>IF(TRIM(F38)&lt;&gt;"",VLOOKUP(F38,設定シート!$C$1:$D$26,2,FALSE),"")</f>
        <v/>
      </c>
      <c r="H38" s="44"/>
      <c r="I38" s="56" t="str">
        <f>IF(TRIM(H38)&lt;&gt;"",VLOOKUP(H38,設定シート!$C$1:$D$26,2,FALSE),"")</f>
        <v/>
      </c>
      <c r="J38" s="78" t="s">
        <v>10</v>
      </c>
      <c r="K38" s="79" t="s">
        <v>11</v>
      </c>
      <c r="L38" s="78" t="s">
        <v>10</v>
      </c>
      <c r="M38" s="79" t="s">
        <v>11</v>
      </c>
      <c r="N38" s="28"/>
      <c r="O38" s="80" t="str">
        <f>IF(TRIM(F38)&lt;&gt;"",VLOOKUP(F38,設定シート!$C$1:$E$26,3,FALSE),"")</f>
        <v/>
      </c>
      <c r="P38" s="29"/>
      <c r="Q38" s="30"/>
      <c r="R38" s="81"/>
      <c r="S38" s="91"/>
      <c r="T38" s="4">
        <f t="shared" si="10"/>
        <v>0</v>
      </c>
      <c r="U38" s="4">
        <f t="shared" si="11"/>
        <v>1</v>
      </c>
      <c r="V38" s="4">
        <f t="shared" si="12"/>
        <v>1</v>
      </c>
      <c r="W38" s="4">
        <f t="shared" si="13"/>
        <v>1</v>
      </c>
      <c r="X38" s="4">
        <f t="shared" si="14"/>
        <v>1</v>
      </c>
      <c r="Y38" s="4">
        <f t="shared" si="15"/>
        <v>1</v>
      </c>
      <c r="Z38" s="4">
        <f t="shared" si="16"/>
        <v>1</v>
      </c>
      <c r="AA38" s="4">
        <f t="shared" si="17"/>
        <v>1</v>
      </c>
      <c r="AB38" s="4">
        <f t="shared" si="18"/>
        <v>1</v>
      </c>
      <c r="AC38" s="4">
        <f t="shared" si="19"/>
        <v>8</v>
      </c>
      <c r="AD38" s="58" t="str">
        <f t="shared" si="21"/>
        <v/>
      </c>
    </row>
    <row r="39" spans="1:30" x14ac:dyDescent="0.2">
      <c r="A39" s="47">
        <v>32</v>
      </c>
      <c r="B39" s="58" t="str">
        <f t="shared" si="20"/>
        <v/>
      </c>
      <c r="C39" s="24"/>
      <c r="D39" s="24"/>
      <c r="E39" s="26"/>
      <c r="F39" s="44"/>
      <c r="G39" s="56" t="str">
        <f>IF(TRIM(F39)&lt;&gt;"",VLOOKUP(F39,設定シート!$C$1:$D$26,2,FALSE),"")</f>
        <v/>
      </c>
      <c r="H39" s="44"/>
      <c r="I39" s="56" t="str">
        <f>IF(TRIM(H39)&lt;&gt;"",VLOOKUP(H39,設定シート!$C$1:$D$26,2,FALSE),"")</f>
        <v/>
      </c>
      <c r="J39" s="78" t="s">
        <v>10</v>
      </c>
      <c r="K39" s="79" t="s">
        <v>11</v>
      </c>
      <c r="L39" s="78" t="s">
        <v>10</v>
      </c>
      <c r="M39" s="79" t="s">
        <v>11</v>
      </c>
      <c r="N39" s="28"/>
      <c r="O39" s="80" t="str">
        <f>IF(TRIM(F39)&lt;&gt;"",VLOOKUP(F39,設定シート!$C$1:$E$26,3,FALSE),"")</f>
        <v/>
      </c>
      <c r="P39" s="29"/>
      <c r="Q39" s="30"/>
      <c r="R39" s="81"/>
      <c r="S39" s="91"/>
      <c r="T39" s="4">
        <f t="shared" si="10"/>
        <v>0</v>
      </c>
      <c r="U39" s="4">
        <f t="shared" si="11"/>
        <v>1</v>
      </c>
      <c r="V39" s="4">
        <f t="shared" si="12"/>
        <v>1</v>
      </c>
      <c r="W39" s="4">
        <f t="shared" si="13"/>
        <v>1</v>
      </c>
      <c r="X39" s="4">
        <f t="shared" si="14"/>
        <v>1</v>
      </c>
      <c r="Y39" s="4">
        <f t="shared" si="15"/>
        <v>1</v>
      </c>
      <c r="Z39" s="4">
        <f t="shared" si="16"/>
        <v>1</v>
      </c>
      <c r="AA39" s="4">
        <f t="shared" si="17"/>
        <v>1</v>
      </c>
      <c r="AB39" s="4">
        <f t="shared" si="18"/>
        <v>1</v>
      </c>
      <c r="AC39" s="4">
        <f t="shared" si="19"/>
        <v>8</v>
      </c>
      <c r="AD39" s="58" t="str">
        <f t="shared" si="21"/>
        <v/>
      </c>
    </row>
    <row r="40" spans="1:30" x14ac:dyDescent="0.2">
      <c r="A40" s="47">
        <v>33</v>
      </c>
      <c r="B40" s="58" t="str">
        <f t="shared" si="20"/>
        <v/>
      </c>
      <c r="C40" s="24"/>
      <c r="D40" s="24"/>
      <c r="E40" s="26"/>
      <c r="F40" s="44"/>
      <c r="G40" s="56" t="str">
        <f>IF(TRIM(F40)&lt;&gt;"",VLOOKUP(F40,設定シート!$C$1:$D$26,2,FALSE),"")</f>
        <v/>
      </c>
      <c r="H40" s="44"/>
      <c r="I40" s="56" t="str">
        <f>IF(TRIM(H40)&lt;&gt;"",VLOOKUP(H40,設定シート!$C$1:$D$26,2,FALSE),"")</f>
        <v/>
      </c>
      <c r="J40" s="78" t="s">
        <v>10</v>
      </c>
      <c r="K40" s="79" t="s">
        <v>11</v>
      </c>
      <c r="L40" s="78" t="s">
        <v>10</v>
      </c>
      <c r="M40" s="79" t="s">
        <v>11</v>
      </c>
      <c r="N40" s="28"/>
      <c r="O40" s="80" t="str">
        <f>IF(TRIM(F40)&lt;&gt;"",VLOOKUP(F40,設定シート!$C$1:$E$26,3,FALSE),"")</f>
        <v/>
      </c>
      <c r="P40" s="29"/>
      <c r="Q40" s="30"/>
      <c r="R40" s="81"/>
      <c r="S40" s="91"/>
      <c r="T40" s="4">
        <f t="shared" si="10"/>
        <v>0</v>
      </c>
      <c r="U40" s="4">
        <f t="shared" si="11"/>
        <v>1</v>
      </c>
      <c r="V40" s="4">
        <f t="shared" si="12"/>
        <v>1</v>
      </c>
      <c r="W40" s="4">
        <f t="shared" si="13"/>
        <v>1</v>
      </c>
      <c r="X40" s="4">
        <f t="shared" si="14"/>
        <v>1</v>
      </c>
      <c r="Y40" s="4">
        <f t="shared" si="15"/>
        <v>1</v>
      </c>
      <c r="Z40" s="4">
        <f t="shared" si="16"/>
        <v>1</v>
      </c>
      <c r="AA40" s="4">
        <f t="shared" si="17"/>
        <v>1</v>
      </c>
      <c r="AB40" s="4">
        <f t="shared" si="18"/>
        <v>1</v>
      </c>
      <c r="AC40" s="4">
        <f t="shared" si="19"/>
        <v>8</v>
      </c>
      <c r="AD40" s="58" t="str">
        <f t="shared" si="21"/>
        <v/>
      </c>
    </row>
    <row r="41" spans="1:30" x14ac:dyDescent="0.2">
      <c r="A41" s="47">
        <v>34</v>
      </c>
      <c r="B41" s="58" t="str">
        <f t="shared" si="20"/>
        <v/>
      </c>
      <c r="C41" s="24"/>
      <c r="D41" s="24"/>
      <c r="E41" s="26"/>
      <c r="F41" s="44"/>
      <c r="G41" s="56" t="str">
        <f>IF(TRIM(F41)&lt;&gt;"",VLOOKUP(F41,設定シート!$C$1:$D$26,2,FALSE),"")</f>
        <v/>
      </c>
      <c r="H41" s="44"/>
      <c r="I41" s="56" t="str">
        <f>IF(TRIM(H41)&lt;&gt;"",VLOOKUP(H41,設定シート!$C$1:$D$26,2,FALSE),"")</f>
        <v/>
      </c>
      <c r="J41" s="78" t="s">
        <v>10</v>
      </c>
      <c r="K41" s="79" t="s">
        <v>11</v>
      </c>
      <c r="L41" s="78" t="s">
        <v>10</v>
      </c>
      <c r="M41" s="79" t="s">
        <v>11</v>
      </c>
      <c r="N41" s="28"/>
      <c r="O41" s="80" t="str">
        <f>IF(TRIM(F41)&lt;&gt;"",VLOOKUP(F41,設定シート!$C$1:$E$26,3,FALSE),"")</f>
        <v/>
      </c>
      <c r="P41" s="29"/>
      <c r="Q41" s="30"/>
      <c r="R41" s="81"/>
      <c r="S41" s="91"/>
      <c r="T41" s="4">
        <f t="shared" si="10"/>
        <v>0</v>
      </c>
      <c r="U41" s="4">
        <f t="shared" si="11"/>
        <v>1</v>
      </c>
      <c r="V41" s="4">
        <f t="shared" si="12"/>
        <v>1</v>
      </c>
      <c r="W41" s="4">
        <f t="shared" si="13"/>
        <v>1</v>
      </c>
      <c r="X41" s="4">
        <f t="shared" si="14"/>
        <v>1</v>
      </c>
      <c r="Y41" s="4">
        <f t="shared" si="15"/>
        <v>1</v>
      </c>
      <c r="Z41" s="4">
        <f t="shared" si="16"/>
        <v>1</v>
      </c>
      <c r="AA41" s="4">
        <f t="shared" si="17"/>
        <v>1</v>
      </c>
      <c r="AB41" s="4">
        <f t="shared" si="18"/>
        <v>1</v>
      </c>
      <c r="AC41" s="4">
        <f t="shared" si="19"/>
        <v>8</v>
      </c>
      <c r="AD41" s="58" t="str">
        <f t="shared" si="21"/>
        <v/>
      </c>
    </row>
    <row r="42" spans="1:30" x14ac:dyDescent="0.2">
      <c r="A42" s="47">
        <v>35</v>
      </c>
      <c r="B42" s="58" t="str">
        <f t="shared" si="20"/>
        <v/>
      </c>
      <c r="C42" s="24"/>
      <c r="D42" s="24"/>
      <c r="E42" s="26"/>
      <c r="F42" s="44"/>
      <c r="G42" s="56" t="str">
        <f>IF(TRIM(F42)&lt;&gt;"",VLOOKUP(F42,設定シート!$C$1:$D$26,2,FALSE),"")</f>
        <v/>
      </c>
      <c r="H42" s="44"/>
      <c r="I42" s="56" t="str">
        <f>IF(TRIM(H42)&lt;&gt;"",VLOOKUP(H42,設定シート!$C$1:$D$26,2,FALSE),"")</f>
        <v/>
      </c>
      <c r="J42" s="78" t="s">
        <v>10</v>
      </c>
      <c r="K42" s="79" t="s">
        <v>11</v>
      </c>
      <c r="L42" s="78" t="s">
        <v>10</v>
      </c>
      <c r="M42" s="79" t="s">
        <v>11</v>
      </c>
      <c r="N42" s="28"/>
      <c r="O42" s="80" t="str">
        <f>IF(TRIM(F42)&lt;&gt;"",VLOOKUP(F42,設定シート!$C$1:$E$26,3,FALSE),"")</f>
        <v/>
      </c>
      <c r="P42" s="29"/>
      <c r="Q42" s="30"/>
      <c r="R42" s="81"/>
      <c r="S42" s="91"/>
      <c r="T42" s="4">
        <f t="shared" si="10"/>
        <v>0</v>
      </c>
      <c r="U42" s="4">
        <f t="shared" si="11"/>
        <v>1</v>
      </c>
      <c r="V42" s="4">
        <f t="shared" si="12"/>
        <v>1</v>
      </c>
      <c r="W42" s="4">
        <f t="shared" si="13"/>
        <v>1</v>
      </c>
      <c r="X42" s="4">
        <f t="shared" si="14"/>
        <v>1</v>
      </c>
      <c r="Y42" s="4">
        <f t="shared" si="15"/>
        <v>1</v>
      </c>
      <c r="Z42" s="4">
        <f t="shared" si="16"/>
        <v>1</v>
      </c>
      <c r="AA42" s="4">
        <f t="shared" si="17"/>
        <v>1</v>
      </c>
      <c r="AB42" s="4">
        <f t="shared" si="18"/>
        <v>1</v>
      </c>
      <c r="AC42" s="4">
        <f t="shared" si="19"/>
        <v>8</v>
      </c>
      <c r="AD42" s="58" t="str">
        <f t="shared" si="21"/>
        <v/>
      </c>
    </row>
    <row r="43" spans="1:30" x14ac:dyDescent="0.2">
      <c r="A43" s="47">
        <v>36</v>
      </c>
      <c r="B43" s="58" t="str">
        <f t="shared" si="20"/>
        <v/>
      </c>
      <c r="C43" s="24"/>
      <c r="D43" s="24"/>
      <c r="E43" s="26"/>
      <c r="F43" s="44"/>
      <c r="G43" s="56" t="str">
        <f>IF(TRIM(F43)&lt;&gt;"",VLOOKUP(F43,設定シート!$C$1:$D$26,2,FALSE),"")</f>
        <v/>
      </c>
      <c r="H43" s="44"/>
      <c r="I43" s="56" t="str">
        <f>IF(TRIM(H43)&lt;&gt;"",VLOOKUP(H43,設定シート!$C$1:$D$26,2,FALSE),"")</f>
        <v/>
      </c>
      <c r="J43" s="78" t="s">
        <v>10</v>
      </c>
      <c r="K43" s="79" t="s">
        <v>11</v>
      </c>
      <c r="L43" s="78" t="s">
        <v>10</v>
      </c>
      <c r="M43" s="79" t="s">
        <v>11</v>
      </c>
      <c r="N43" s="28"/>
      <c r="O43" s="80" t="str">
        <f>IF(TRIM(F43)&lt;&gt;"",VLOOKUP(F43,設定シート!$C$1:$E$26,3,FALSE),"")</f>
        <v/>
      </c>
      <c r="P43" s="29"/>
      <c r="Q43" s="30"/>
      <c r="R43" s="81"/>
      <c r="S43" s="91"/>
      <c r="T43" s="4">
        <f t="shared" si="10"/>
        <v>0</v>
      </c>
      <c r="U43" s="4">
        <f t="shared" si="11"/>
        <v>1</v>
      </c>
      <c r="V43" s="4">
        <f t="shared" si="12"/>
        <v>1</v>
      </c>
      <c r="W43" s="4">
        <f t="shared" si="13"/>
        <v>1</v>
      </c>
      <c r="X43" s="4">
        <f t="shared" si="14"/>
        <v>1</v>
      </c>
      <c r="Y43" s="4">
        <f t="shared" si="15"/>
        <v>1</v>
      </c>
      <c r="Z43" s="4">
        <f t="shared" si="16"/>
        <v>1</v>
      </c>
      <c r="AA43" s="4">
        <f t="shared" si="17"/>
        <v>1</v>
      </c>
      <c r="AB43" s="4">
        <f t="shared" si="18"/>
        <v>1</v>
      </c>
      <c r="AC43" s="4">
        <f t="shared" si="19"/>
        <v>8</v>
      </c>
      <c r="AD43" s="58" t="str">
        <f t="shared" si="21"/>
        <v/>
      </c>
    </row>
    <row r="44" spans="1:30" x14ac:dyDescent="0.2">
      <c r="A44" s="47">
        <v>37</v>
      </c>
      <c r="B44" s="58" t="str">
        <f t="shared" si="20"/>
        <v/>
      </c>
      <c r="C44" s="24"/>
      <c r="D44" s="24"/>
      <c r="E44" s="26"/>
      <c r="F44" s="44"/>
      <c r="G44" s="56" t="str">
        <f>IF(TRIM(F44)&lt;&gt;"",VLOOKUP(F44,設定シート!$C$1:$D$26,2,FALSE),"")</f>
        <v/>
      </c>
      <c r="H44" s="44"/>
      <c r="I44" s="56" t="str">
        <f>IF(TRIM(H44)&lt;&gt;"",VLOOKUP(H44,設定シート!$C$1:$D$26,2,FALSE),"")</f>
        <v/>
      </c>
      <c r="J44" s="78" t="s">
        <v>10</v>
      </c>
      <c r="K44" s="79" t="s">
        <v>11</v>
      </c>
      <c r="L44" s="78" t="s">
        <v>10</v>
      </c>
      <c r="M44" s="79" t="s">
        <v>11</v>
      </c>
      <c r="N44" s="28"/>
      <c r="O44" s="80" t="str">
        <f>IF(TRIM(F44)&lt;&gt;"",VLOOKUP(F44,設定シート!$C$1:$E$26,3,FALSE),"")</f>
        <v/>
      </c>
      <c r="P44" s="29"/>
      <c r="Q44" s="30"/>
      <c r="R44" s="81"/>
      <c r="S44" s="91"/>
      <c r="T44" s="4">
        <f t="shared" si="10"/>
        <v>0</v>
      </c>
      <c r="U44" s="4">
        <f t="shared" si="11"/>
        <v>1</v>
      </c>
      <c r="V44" s="4">
        <f t="shared" si="12"/>
        <v>1</v>
      </c>
      <c r="W44" s="4">
        <f t="shared" si="13"/>
        <v>1</v>
      </c>
      <c r="X44" s="4">
        <f t="shared" si="14"/>
        <v>1</v>
      </c>
      <c r="Y44" s="4">
        <f t="shared" si="15"/>
        <v>1</v>
      </c>
      <c r="Z44" s="4">
        <f t="shared" si="16"/>
        <v>1</v>
      </c>
      <c r="AA44" s="4">
        <f t="shared" si="17"/>
        <v>1</v>
      </c>
      <c r="AB44" s="4">
        <f t="shared" si="18"/>
        <v>1</v>
      </c>
      <c r="AC44" s="4">
        <f t="shared" si="19"/>
        <v>8</v>
      </c>
      <c r="AD44" s="58" t="str">
        <f t="shared" si="21"/>
        <v/>
      </c>
    </row>
    <row r="45" spans="1:30" x14ac:dyDescent="0.2">
      <c r="A45" s="47">
        <v>38</v>
      </c>
      <c r="B45" s="58" t="str">
        <f t="shared" si="20"/>
        <v/>
      </c>
      <c r="C45" s="24"/>
      <c r="D45" s="24"/>
      <c r="E45" s="26"/>
      <c r="F45" s="44"/>
      <c r="G45" s="56" t="str">
        <f>IF(TRIM(F45)&lt;&gt;"",VLOOKUP(F45,設定シート!$C$1:$D$26,2,FALSE),"")</f>
        <v/>
      </c>
      <c r="H45" s="44"/>
      <c r="I45" s="56" t="str">
        <f>IF(TRIM(H45)&lt;&gt;"",VLOOKUP(H45,設定シート!$C$1:$D$26,2,FALSE),"")</f>
        <v/>
      </c>
      <c r="J45" s="78" t="s">
        <v>10</v>
      </c>
      <c r="K45" s="79" t="s">
        <v>11</v>
      </c>
      <c r="L45" s="78" t="s">
        <v>10</v>
      </c>
      <c r="M45" s="79" t="s">
        <v>11</v>
      </c>
      <c r="N45" s="28"/>
      <c r="O45" s="80" t="str">
        <f>IF(TRIM(F45)&lt;&gt;"",VLOOKUP(F45,設定シート!$C$1:$E$26,3,FALSE),"")</f>
        <v/>
      </c>
      <c r="P45" s="29"/>
      <c r="Q45" s="30"/>
      <c r="R45" s="81"/>
      <c r="S45" s="91"/>
      <c r="T45" s="4">
        <f t="shared" si="10"/>
        <v>0</v>
      </c>
      <c r="U45" s="4">
        <f t="shared" si="11"/>
        <v>1</v>
      </c>
      <c r="V45" s="4">
        <f t="shared" si="12"/>
        <v>1</v>
      </c>
      <c r="W45" s="4">
        <f t="shared" si="13"/>
        <v>1</v>
      </c>
      <c r="X45" s="4">
        <f t="shared" si="14"/>
        <v>1</v>
      </c>
      <c r="Y45" s="4">
        <f t="shared" si="15"/>
        <v>1</v>
      </c>
      <c r="Z45" s="4">
        <f t="shared" si="16"/>
        <v>1</v>
      </c>
      <c r="AA45" s="4">
        <f t="shared" si="17"/>
        <v>1</v>
      </c>
      <c r="AB45" s="4">
        <f t="shared" si="18"/>
        <v>1</v>
      </c>
      <c r="AC45" s="4">
        <f t="shared" si="19"/>
        <v>8</v>
      </c>
      <c r="AD45" s="58" t="str">
        <f t="shared" si="21"/>
        <v/>
      </c>
    </row>
    <row r="46" spans="1:30" x14ac:dyDescent="0.2">
      <c r="A46" s="47">
        <v>39</v>
      </c>
      <c r="B46" s="58" t="str">
        <f t="shared" si="20"/>
        <v/>
      </c>
      <c r="C46" s="24"/>
      <c r="D46" s="24"/>
      <c r="E46" s="26"/>
      <c r="F46" s="44"/>
      <c r="G46" s="56" t="str">
        <f>IF(TRIM(F46)&lt;&gt;"",VLOOKUP(F46,設定シート!$C$1:$D$26,2,FALSE),"")</f>
        <v/>
      </c>
      <c r="H46" s="44"/>
      <c r="I46" s="56" t="str">
        <f>IF(TRIM(H46)&lt;&gt;"",VLOOKUP(H46,設定シート!$C$1:$D$26,2,FALSE),"")</f>
        <v/>
      </c>
      <c r="J46" s="78" t="s">
        <v>10</v>
      </c>
      <c r="K46" s="79" t="s">
        <v>11</v>
      </c>
      <c r="L46" s="78" t="s">
        <v>10</v>
      </c>
      <c r="M46" s="79" t="s">
        <v>11</v>
      </c>
      <c r="N46" s="28"/>
      <c r="O46" s="80" t="str">
        <f>IF(TRIM(F46)&lt;&gt;"",VLOOKUP(F46,設定シート!$C$1:$E$26,3,FALSE),"")</f>
        <v/>
      </c>
      <c r="P46" s="29"/>
      <c r="Q46" s="30"/>
      <c r="R46" s="81"/>
      <c r="S46" s="91"/>
      <c r="T46" s="4">
        <f t="shared" si="10"/>
        <v>0</v>
      </c>
      <c r="U46" s="4">
        <f t="shared" si="11"/>
        <v>1</v>
      </c>
      <c r="V46" s="4">
        <f t="shared" si="12"/>
        <v>1</v>
      </c>
      <c r="W46" s="4">
        <f t="shared" si="13"/>
        <v>1</v>
      </c>
      <c r="X46" s="4">
        <f t="shared" si="14"/>
        <v>1</v>
      </c>
      <c r="Y46" s="4">
        <f t="shared" si="15"/>
        <v>1</v>
      </c>
      <c r="Z46" s="4">
        <f t="shared" si="16"/>
        <v>1</v>
      </c>
      <c r="AA46" s="4">
        <f t="shared" si="17"/>
        <v>1</v>
      </c>
      <c r="AB46" s="4">
        <f t="shared" si="18"/>
        <v>1</v>
      </c>
      <c r="AC46" s="4">
        <f t="shared" si="19"/>
        <v>8</v>
      </c>
      <c r="AD46" s="58" t="str">
        <f t="shared" si="21"/>
        <v/>
      </c>
    </row>
    <row r="47" spans="1:30" x14ac:dyDescent="0.2">
      <c r="A47" s="47">
        <v>40</v>
      </c>
      <c r="B47" s="58" t="str">
        <f t="shared" si="20"/>
        <v/>
      </c>
      <c r="C47" s="24"/>
      <c r="D47" s="24"/>
      <c r="E47" s="26"/>
      <c r="F47" s="44"/>
      <c r="G47" s="56" t="str">
        <f>IF(TRIM(F47)&lt;&gt;"",VLOOKUP(F47,設定シート!$C$1:$D$26,2,FALSE),"")</f>
        <v/>
      </c>
      <c r="H47" s="44"/>
      <c r="I47" s="56" t="str">
        <f>IF(TRIM(H47)&lt;&gt;"",VLOOKUP(H47,設定シート!$C$1:$D$26,2,FALSE),"")</f>
        <v/>
      </c>
      <c r="J47" s="78" t="s">
        <v>10</v>
      </c>
      <c r="K47" s="79" t="s">
        <v>11</v>
      </c>
      <c r="L47" s="78" t="s">
        <v>10</v>
      </c>
      <c r="M47" s="79" t="s">
        <v>11</v>
      </c>
      <c r="N47" s="28"/>
      <c r="O47" s="80" t="str">
        <f>IF(TRIM(F47)&lt;&gt;"",VLOOKUP(F47,設定シート!$C$1:$E$26,3,FALSE),"")</f>
        <v/>
      </c>
      <c r="P47" s="29"/>
      <c r="Q47" s="30"/>
      <c r="R47" s="81"/>
      <c r="S47" s="91"/>
      <c r="T47" s="4">
        <f t="shared" si="10"/>
        <v>0</v>
      </c>
      <c r="U47" s="4">
        <f t="shared" si="11"/>
        <v>1</v>
      </c>
      <c r="V47" s="4">
        <f t="shared" si="12"/>
        <v>1</v>
      </c>
      <c r="W47" s="4">
        <f t="shared" si="13"/>
        <v>1</v>
      </c>
      <c r="X47" s="4">
        <f t="shared" si="14"/>
        <v>1</v>
      </c>
      <c r="Y47" s="4">
        <f t="shared" si="15"/>
        <v>1</v>
      </c>
      <c r="Z47" s="4">
        <f t="shared" si="16"/>
        <v>1</v>
      </c>
      <c r="AA47" s="4">
        <f t="shared" si="17"/>
        <v>1</v>
      </c>
      <c r="AB47" s="4">
        <f t="shared" si="18"/>
        <v>1</v>
      </c>
      <c r="AC47" s="4">
        <f t="shared" si="19"/>
        <v>8</v>
      </c>
      <c r="AD47" s="58" t="str">
        <f t="shared" si="21"/>
        <v/>
      </c>
    </row>
    <row r="48" spans="1:30" x14ac:dyDescent="0.2">
      <c r="A48" s="47">
        <v>41</v>
      </c>
      <c r="B48" s="58" t="str">
        <f t="shared" si="20"/>
        <v/>
      </c>
      <c r="C48" s="24"/>
      <c r="D48" s="24"/>
      <c r="E48" s="26"/>
      <c r="F48" s="44"/>
      <c r="G48" s="56" t="str">
        <f>IF(TRIM(F48)&lt;&gt;"",VLOOKUP(F48,設定シート!$C$1:$D$26,2,FALSE),"")</f>
        <v/>
      </c>
      <c r="H48" s="44"/>
      <c r="I48" s="56" t="str">
        <f>IF(TRIM(H48)&lt;&gt;"",VLOOKUP(H48,設定シート!$C$1:$D$26,2,FALSE),"")</f>
        <v/>
      </c>
      <c r="J48" s="78" t="s">
        <v>10</v>
      </c>
      <c r="K48" s="79" t="s">
        <v>11</v>
      </c>
      <c r="L48" s="78" t="s">
        <v>10</v>
      </c>
      <c r="M48" s="79" t="s">
        <v>11</v>
      </c>
      <c r="N48" s="28"/>
      <c r="O48" s="80" t="str">
        <f>IF(TRIM(F48)&lt;&gt;"",VLOOKUP(F48,設定シート!$C$1:$E$26,3,FALSE),"")</f>
        <v/>
      </c>
      <c r="P48" s="29"/>
      <c r="Q48" s="30"/>
      <c r="R48" s="81"/>
      <c r="S48" s="91"/>
      <c r="T48" s="4">
        <f t="shared" si="10"/>
        <v>0</v>
      </c>
      <c r="U48" s="4">
        <f t="shared" si="11"/>
        <v>1</v>
      </c>
      <c r="V48" s="4">
        <f t="shared" si="12"/>
        <v>1</v>
      </c>
      <c r="W48" s="4">
        <f t="shared" si="13"/>
        <v>1</v>
      </c>
      <c r="X48" s="4">
        <f t="shared" si="14"/>
        <v>1</v>
      </c>
      <c r="Y48" s="4">
        <f t="shared" si="15"/>
        <v>1</v>
      </c>
      <c r="Z48" s="4">
        <f t="shared" si="16"/>
        <v>1</v>
      </c>
      <c r="AA48" s="4">
        <f t="shared" si="17"/>
        <v>1</v>
      </c>
      <c r="AB48" s="4">
        <f t="shared" si="18"/>
        <v>1</v>
      </c>
      <c r="AC48" s="4">
        <f t="shared" si="19"/>
        <v>8</v>
      </c>
      <c r="AD48" s="58" t="str">
        <f t="shared" si="21"/>
        <v/>
      </c>
    </row>
    <row r="49" spans="1:30" x14ac:dyDescent="0.2">
      <c r="A49" s="47">
        <v>42</v>
      </c>
      <c r="B49" s="58" t="str">
        <f t="shared" si="20"/>
        <v/>
      </c>
      <c r="C49" s="24"/>
      <c r="D49" s="24"/>
      <c r="E49" s="26"/>
      <c r="F49" s="44"/>
      <c r="G49" s="56" t="str">
        <f>IF(TRIM(F49)&lt;&gt;"",VLOOKUP(F49,設定シート!$C$1:$D$26,2,FALSE),"")</f>
        <v/>
      </c>
      <c r="H49" s="44"/>
      <c r="I49" s="56" t="str">
        <f>IF(TRIM(H49)&lt;&gt;"",VLOOKUP(H49,設定シート!$C$1:$D$26,2,FALSE),"")</f>
        <v/>
      </c>
      <c r="J49" s="78" t="s">
        <v>10</v>
      </c>
      <c r="K49" s="79" t="s">
        <v>11</v>
      </c>
      <c r="L49" s="78" t="s">
        <v>10</v>
      </c>
      <c r="M49" s="79" t="s">
        <v>11</v>
      </c>
      <c r="N49" s="28"/>
      <c r="O49" s="80" t="str">
        <f>IF(TRIM(F49)&lt;&gt;"",VLOOKUP(F49,設定シート!$C$1:$E$26,3,FALSE),"")</f>
        <v/>
      </c>
      <c r="P49" s="29"/>
      <c r="Q49" s="30"/>
      <c r="R49" s="81"/>
      <c r="S49" s="91"/>
      <c r="T49" s="4">
        <f t="shared" si="10"/>
        <v>0</v>
      </c>
      <c r="U49" s="4">
        <f t="shared" si="11"/>
        <v>1</v>
      </c>
      <c r="V49" s="4">
        <f t="shared" si="12"/>
        <v>1</v>
      </c>
      <c r="W49" s="4">
        <f t="shared" si="13"/>
        <v>1</v>
      </c>
      <c r="X49" s="4">
        <f t="shared" si="14"/>
        <v>1</v>
      </c>
      <c r="Y49" s="4">
        <f t="shared" si="15"/>
        <v>1</v>
      </c>
      <c r="Z49" s="4">
        <f t="shared" si="16"/>
        <v>1</v>
      </c>
      <c r="AA49" s="4">
        <f t="shared" si="17"/>
        <v>1</v>
      </c>
      <c r="AB49" s="4">
        <f t="shared" si="18"/>
        <v>1</v>
      </c>
      <c r="AC49" s="4">
        <f t="shared" si="19"/>
        <v>8</v>
      </c>
      <c r="AD49" s="58" t="str">
        <f t="shared" si="21"/>
        <v/>
      </c>
    </row>
    <row r="50" spans="1:30" x14ac:dyDescent="0.2">
      <c r="A50" s="47">
        <v>43</v>
      </c>
      <c r="B50" s="58" t="str">
        <f t="shared" si="20"/>
        <v/>
      </c>
      <c r="C50" s="24"/>
      <c r="D50" s="24"/>
      <c r="E50" s="26"/>
      <c r="F50" s="44"/>
      <c r="G50" s="56" t="str">
        <f>IF(TRIM(F50)&lt;&gt;"",VLOOKUP(F50,設定シート!$C$1:$D$26,2,FALSE),"")</f>
        <v/>
      </c>
      <c r="H50" s="44"/>
      <c r="I50" s="56" t="str">
        <f>IF(TRIM(H50)&lt;&gt;"",VLOOKUP(H50,設定シート!$C$1:$D$26,2,FALSE),"")</f>
        <v/>
      </c>
      <c r="J50" s="78" t="s">
        <v>10</v>
      </c>
      <c r="K50" s="79" t="s">
        <v>11</v>
      </c>
      <c r="L50" s="78" t="s">
        <v>10</v>
      </c>
      <c r="M50" s="79" t="s">
        <v>11</v>
      </c>
      <c r="N50" s="28"/>
      <c r="O50" s="80" t="str">
        <f>IF(TRIM(F50)&lt;&gt;"",VLOOKUP(F50,設定シート!$C$1:$E$26,3,FALSE),"")</f>
        <v/>
      </c>
      <c r="P50" s="29"/>
      <c r="Q50" s="30"/>
      <c r="R50" s="81"/>
      <c r="S50" s="91"/>
      <c r="T50" s="4">
        <f t="shared" si="10"/>
        <v>0</v>
      </c>
      <c r="U50" s="4">
        <f t="shared" si="11"/>
        <v>1</v>
      </c>
      <c r="V50" s="4">
        <f t="shared" si="12"/>
        <v>1</v>
      </c>
      <c r="W50" s="4">
        <f t="shared" si="13"/>
        <v>1</v>
      </c>
      <c r="X50" s="4">
        <f t="shared" si="14"/>
        <v>1</v>
      </c>
      <c r="Y50" s="4">
        <f t="shared" si="15"/>
        <v>1</v>
      </c>
      <c r="Z50" s="4">
        <f t="shared" si="16"/>
        <v>1</v>
      </c>
      <c r="AA50" s="4">
        <f t="shared" si="17"/>
        <v>1</v>
      </c>
      <c r="AB50" s="4">
        <f t="shared" si="18"/>
        <v>1</v>
      </c>
      <c r="AC50" s="4">
        <f t="shared" si="19"/>
        <v>8</v>
      </c>
      <c r="AD50" s="58" t="str">
        <f t="shared" si="21"/>
        <v/>
      </c>
    </row>
    <row r="51" spans="1:30" x14ac:dyDescent="0.2">
      <c r="A51" s="47">
        <v>44</v>
      </c>
      <c r="B51" s="58" t="str">
        <f t="shared" si="20"/>
        <v/>
      </c>
      <c r="C51" s="24"/>
      <c r="D51" s="24"/>
      <c r="E51" s="26"/>
      <c r="F51" s="44"/>
      <c r="G51" s="56" t="str">
        <f>IF(TRIM(F51)&lt;&gt;"",VLOOKUP(F51,設定シート!$C$1:$D$26,2,FALSE),"")</f>
        <v/>
      </c>
      <c r="H51" s="44"/>
      <c r="I51" s="56" t="str">
        <f>IF(TRIM(H51)&lt;&gt;"",VLOOKUP(H51,設定シート!$C$1:$D$26,2,FALSE),"")</f>
        <v/>
      </c>
      <c r="J51" s="78" t="s">
        <v>10</v>
      </c>
      <c r="K51" s="79" t="s">
        <v>11</v>
      </c>
      <c r="L51" s="78" t="s">
        <v>10</v>
      </c>
      <c r="M51" s="79" t="s">
        <v>11</v>
      </c>
      <c r="N51" s="28"/>
      <c r="O51" s="80" t="str">
        <f>IF(TRIM(F51)&lt;&gt;"",VLOOKUP(F51,設定シート!$C$1:$E$26,3,FALSE),"")</f>
        <v/>
      </c>
      <c r="P51" s="29"/>
      <c r="Q51" s="30"/>
      <c r="R51" s="81"/>
      <c r="S51" s="91"/>
      <c r="T51" s="4">
        <f t="shared" si="10"/>
        <v>0</v>
      </c>
      <c r="U51" s="4">
        <f t="shared" si="11"/>
        <v>1</v>
      </c>
      <c r="V51" s="4">
        <f t="shared" si="12"/>
        <v>1</v>
      </c>
      <c r="W51" s="4">
        <f t="shared" si="13"/>
        <v>1</v>
      </c>
      <c r="X51" s="4">
        <f t="shared" si="14"/>
        <v>1</v>
      </c>
      <c r="Y51" s="4">
        <f t="shared" si="15"/>
        <v>1</v>
      </c>
      <c r="Z51" s="4">
        <f t="shared" si="16"/>
        <v>1</v>
      </c>
      <c r="AA51" s="4">
        <f t="shared" si="17"/>
        <v>1</v>
      </c>
      <c r="AB51" s="4">
        <f t="shared" si="18"/>
        <v>1</v>
      </c>
      <c r="AC51" s="4">
        <f t="shared" si="19"/>
        <v>8</v>
      </c>
      <c r="AD51" s="58" t="str">
        <f t="shared" si="21"/>
        <v/>
      </c>
    </row>
    <row r="52" spans="1:30" x14ac:dyDescent="0.2">
      <c r="A52" s="47">
        <v>45</v>
      </c>
      <c r="B52" s="58" t="str">
        <f t="shared" si="20"/>
        <v/>
      </c>
      <c r="C52" s="24"/>
      <c r="D52" s="24"/>
      <c r="E52" s="26"/>
      <c r="F52" s="44"/>
      <c r="G52" s="56" t="str">
        <f>IF(TRIM(F52)&lt;&gt;"",VLOOKUP(F52,設定シート!$C$1:$D$26,2,FALSE),"")</f>
        <v/>
      </c>
      <c r="H52" s="44"/>
      <c r="I52" s="56" t="str">
        <f>IF(TRIM(H52)&lt;&gt;"",VLOOKUP(H52,設定シート!$C$1:$D$26,2,FALSE),"")</f>
        <v/>
      </c>
      <c r="J52" s="78" t="s">
        <v>10</v>
      </c>
      <c r="K52" s="79" t="s">
        <v>11</v>
      </c>
      <c r="L52" s="78" t="s">
        <v>10</v>
      </c>
      <c r="M52" s="79" t="s">
        <v>11</v>
      </c>
      <c r="N52" s="28"/>
      <c r="O52" s="80" t="str">
        <f>IF(TRIM(F52)&lt;&gt;"",VLOOKUP(F52,設定シート!$C$1:$E$26,3,FALSE),"")</f>
        <v/>
      </c>
      <c r="P52" s="29"/>
      <c r="Q52" s="30"/>
      <c r="R52" s="81"/>
      <c r="S52" s="91"/>
      <c r="T52" s="4">
        <f t="shared" si="10"/>
        <v>0</v>
      </c>
      <c r="U52" s="4">
        <f t="shared" si="11"/>
        <v>1</v>
      </c>
      <c r="V52" s="4">
        <f t="shared" si="12"/>
        <v>1</v>
      </c>
      <c r="W52" s="4">
        <f t="shared" si="13"/>
        <v>1</v>
      </c>
      <c r="X52" s="4">
        <f t="shared" si="14"/>
        <v>1</v>
      </c>
      <c r="Y52" s="4">
        <f t="shared" si="15"/>
        <v>1</v>
      </c>
      <c r="Z52" s="4">
        <f t="shared" si="16"/>
        <v>1</v>
      </c>
      <c r="AA52" s="4">
        <f t="shared" si="17"/>
        <v>1</v>
      </c>
      <c r="AB52" s="4">
        <f t="shared" si="18"/>
        <v>1</v>
      </c>
      <c r="AC52" s="4">
        <f t="shared" si="19"/>
        <v>8</v>
      </c>
      <c r="AD52" s="58" t="str">
        <f t="shared" si="21"/>
        <v/>
      </c>
    </row>
    <row r="53" spans="1:30" x14ac:dyDescent="0.2">
      <c r="A53" s="47">
        <v>46</v>
      </c>
      <c r="B53" s="58" t="str">
        <f t="shared" si="20"/>
        <v/>
      </c>
      <c r="C53" s="24"/>
      <c r="D53" s="24"/>
      <c r="E53" s="26"/>
      <c r="F53" s="44"/>
      <c r="G53" s="56" t="str">
        <f>IF(TRIM(F53)&lt;&gt;"",VLOOKUP(F53,設定シート!$C$1:$D$26,2,FALSE),"")</f>
        <v/>
      </c>
      <c r="H53" s="44"/>
      <c r="I53" s="56" t="str">
        <f>IF(TRIM(H53)&lt;&gt;"",VLOOKUP(H53,設定シート!$C$1:$D$26,2,FALSE),"")</f>
        <v/>
      </c>
      <c r="J53" s="78" t="s">
        <v>10</v>
      </c>
      <c r="K53" s="79" t="s">
        <v>11</v>
      </c>
      <c r="L53" s="78" t="s">
        <v>10</v>
      </c>
      <c r="M53" s="79" t="s">
        <v>11</v>
      </c>
      <c r="N53" s="28"/>
      <c r="O53" s="80" t="str">
        <f>IF(TRIM(F53)&lt;&gt;"",VLOOKUP(F53,設定シート!$C$1:$E$26,3,FALSE),"")</f>
        <v/>
      </c>
      <c r="P53" s="29"/>
      <c r="Q53" s="30"/>
      <c r="R53" s="81"/>
      <c r="S53" s="91"/>
      <c r="T53" s="4">
        <f t="shared" si="10"/>
        <v>0</v>
      </c>
      <c r="U53" s="4">
        <f t="shared" si="11"/>
        <v>1</v>
      </c>
      <c r="V53" s="4">
        <f t="shared" si="12"/>
        <v>1</v>
      </c>
      <c r="W53" s="4">
        <f t="shared" si="13"/>
        <v>1</v>
      </c>
      <c r="X53" s="4">
        <f t="shared" si="14"/>
        <v>1</v>
      </c>
      <c r="Y53" s="4">
        <f t="shared" si="15"/>
        <v>1</v>
      </c>
      <c r="Z53" s="4">
        <f t="shared" si="16"/>
        <v>1</v>
      </c>
      <c r="AA53" s="4">
        <f t="shared" si="17"/>
        <v>1</v>
      </c>
      <c r="AB53" s="4">
        <f t="shared" si="18"/>
        <v>1</v>
      </c>
      <c r="AC53" s="4">
        <f t="shared" si="19"/>
        <v>8</v>
      </c>
      <c r="AD53" s="58" t="str">
        <f t="shared" si="21"/>
        <v/>
      </c>
    </row>
    <row r="54" spans="1:30" x14ac:dyDescent="0.2">
      <c r="A54" s="47">
        <v>47</v>
      </c>
      <c r="B54" s="58" t="str">
        <f t="shared" si="20"/>
        <v/>
      </c>
      <c r="C54" s="24"/>
      <c r="D54" s="24"/>
      <c r="E54" s="26"/>
      <c r="F54" s="44"/>
      <c r="G54" s="56" t="str">
        <f>IF(TRIM(F54)&lt;&gt;"",VLOOKUP(F54,設定シート!$C$1:$D$26,2,FALSE),"")</f>
        <v/>
      </c>
      <c r="H54" s="44"/>
      <c r="I54" s="56" t="str">
        <f>IF(TRIM(H54)&lt;&gt;"",VLOOKUP(H54,設定シート!$C$1:$D$26,2,FALSE),"")</f>
        <v/>
      </c>
      <c r="J54" s="78" t="s">
        <v>10</v>
      </c>
      <c r="K54" s="79" t="s">
        <v>11</v>
      </c>
      <c r="L54" s="78" t="s">
        <v>10</v>
      </c>
      <c r="M54" s="79" t="s">
        <v>11</v>
      </c>
      <c r="N54" s="28"/>
      <c r="O54" s="80" t="str">
        <f>IF(TRIM(F54)&lt;&gt;"",VLOOKUP(F54,設定シート!$C$1:$E$26,3,FALSE),"")</f>
        <v/>
      </c>
      <c r="P54" s="29"/>
      <c r="Q54" s="30"/>
      <c r="R54" s="81"/>
      <c r="S54" s="91"/>
      <c r="T54" s="4">
        <f t="shared" si="10"/>
        <v>0</v>
      </c>
      <c r="U54" s="4">
        <f t="shared" si="11"/>
        <v>1</v>
      </c>
      <c r="V54" s="4">
        <f t="shared" si="12"/>
        <v>1</v>
      </c>
      <c r="W54" s="4">
        <f t="shared" si="13"/>
        <v>1</v>
      </c>
      <c r="X54" s="4">
        <f t="shared" si="14"/>
        <v>1</v>
      </c>
      <c r="Y54" s="4">
        <f t="shared" si="15"/>
        <v>1</v>
      </c>
      <c r="Z54" s="4">
        <f t="shared" si="16"/>
        <v>1</v>
      </c>
      <c r="AA54" s="4">
        <f t="shared" si="17"/>
        <v>1</v>
      </c>
      <c r="AB54" s="4">
        <f t="shared" si="18"/>
        <v>1</v>
      </c>
      <c r="AC54" s="4">
        <f t="shared" si="19"/>
        <v>8</v>
      </c>
      <c r="AD54" s="58" t="str">
        <f t="shared" si="21"/>
        <v/>
      </c>
    </row>
    <row r="55" spans="1:30" x14ac:dyDescent="0.2">
      <c r="A55" s="47">
        <v>48</v>
      </c>
      <c r="B55" s="58" t="str">
        <f t="shared" si="20"/>
        <v/>
      </c>
      <c r="C55" s="24"/>
      <c r="D55" s="24"/>
      <c r="E55" s="26"/>
      <c r="F55" s="44"/>
      <c r="G55" s="56" t="str">
        <f>IF(TRIM(F55)&lt;&gt;"",VLOOKUP(F55,設定シート!$C$1:$D$26,2,FALSE),"")</f>
        <v/>
      </c>
      <c r="H55" s="44"/>
      <c r="I55" s="56" t="str">
        <f>IF(TRIM(H55)&lt;&gt;"",VLOOKUP(H55,設定シート!$C$1:$D$26,2,FALSE),"")</f>
        <v/>
      </c>
      <c r="J55" s="78" t="s">
        <v>10</v>
      </c>
      <c r="K55" s="79" t="s">
        <v>11</v>
      </c>
      <c r="L55" s="78" t="s">
        <v>10</v>
      </c>
      <c r="M55" s="79" t="s">
        <v>11</v>
      </c>
      <c r="N55" s="28"/>
      <c r="O55" s="80" t="str">
        <f>IF(TRIM(F55)&lt;&gt;"",VLOOKUP(F55,設定シート!$C$1:$E$26,3,FALSE),"")</f>
        <v/>
      </c>
      <c r="P55" s="29"/>
      <c r="Q55" s="30"/>
      <c r="R55" s="81"/>
      <c r="S55" s="91"/>
      <c r="T55" s="4">
        <f t="shared" si="10"/>
        <v>0</v>
      </c>
      <c r="U55" s="4">
        <f t="shared" si="11"/>
        <v>1</v>
      </c>
      <c r="V55" s="4">
        <f t="shared" si="12"/>
        <v>1</v>
      </c>
      <c r="W55" s="4">
        <f t="shared" si="13"/>
        <v>1</v>
      </c>
      <c r="X55" s="4">
        <f t="shared" si="14"/>
        <v>1</v>
      </c>
      <c r="Y55" s="4">
        <f t="shared" si="15"/>
        <v>1</v>
      </c>
      <c r="Z55" s="4">
        <f t="shared" si="16"/>
        <v>1</v>
      </c>
      <c r="AA55" s="4">
        <f t="shared" si="17"/>
        <v>1</v>
      </c>
      <c r="AB55" s="4">
        <f t="shared" si="18"/>
        <v>1</v>
      </c>
      <c r="AC55" s="4">
        <f t="shared" si="19"/>
        <v>8</v>
      </c>
      <c r="AD55" s="58" t="str">
        <f t="shared" si="21"/>
        <v/>
      </c>
    </row>
    <row r="56" spans="1:30" x14ac:dyDescent="0.2">
      <c r="A56" s="47">
        <v>49</v>
      </c>
      <c r="B56" s="58" t="str">
        <f t="shared" si="20"/>
        <v/>
      </c>
      <c r="C56" s="24"/>
      <c r="D56" s="24"/>
      <c r="E56" s="26"/>
      <c r="F56" s="44"/>
      <c r="G56" s="56" t="str">
        <f>IF(TRIM(F56)&lt;&gt;"",VLOOKUP(F56,設定シート!$C$1:$D$26,2,FALSE),"")</f>
        <v/>
      </c>
      <c r="H56" s="44"/>
      <c r="I56" s="56" t="str">
        <f>IF(TRIM(H56)&lt;&gt;"",VLOOKUP(H56,設定シート!$C$1:$D$26,2,FALSE),"")</f>
        <v/>
      </c>
      <c r="J56" s="78" t="s">
        <v>10</v>
      </c>
      <c r="K56" s="79" t="s">
        <v>11</v>
      </c>
      <c r="L56" s="78" t="s">
        <v>10</v>
      </c>
      <c r="M56" s="79" t="s">
        <v>11</v>
      </c>
      <c r="N56" s="28"/>
      <c r="O56" s="80" t="str">
        <f>IF(TRIM(F56)&lt;&gt;"",VLOOKUP(F56,設定シート!$C$1:$E$26,3,FALSE),"")</f>
        <v/>
      </c>
      <c r="P56" s="29"/>
      <c r="Q56" s="30"/>
      <c r="R56" s="81"/>
      <c r="S56" s="91"/>
      <c r="T56" s="4">
        <f t="shared" si="10"/>
        <v>0</v>
      </c>
      <c r="U56" s="4">
        <f t="shared" si="11"/>
        <v>1</v>
      </c>
      <c r="V56" s="4">
        <f t="shared" si="12"/>
        <v>1</v>
      </c>
      <c r="W56" s="4">
        <f t="shared" si="13"/>
        <v>1</v>
      </c>
      <c r="X56" s="4">
        <f t="shared" si="14"/>
        <v>1</v>
      </c>
      <c r="Y56" s="4">
        <f t="shared" si="15"/>
        <v>1</v>
      </c>
      <c r="Z56" s="4">
        <f t="shared" si="16"/>
        <v>1</v>
      </c>
      <c r="AA56" s="4">
        <f t="shared" si="17"/>
        <v>1</v>
      </c>
      <c r="AB56" s="4">
        <f t="shared" si="18"/>
        <v>1</v>
      </c>
      <c r="AC56" s="4">
        <f t="shared" si="19"/>
        <v>8</v>
      </c>
      <c r="AD56" s="58" t="str">
        <f t="shared" si="21"/>
        <v/>
      </c>
    </row>
    <row r="57" spans="1:30" x14ac:dyDescent="0.2">
      <c r="A57" s="47">
        <v>50</v>
      </c>
      <c r="B57" s="58" t="str">
        <f t="shared" si="20"/>
        <v/>
      </c>
      <c r="C57" s="24"/>
      <c r="D57" s="24"/>
      <c r="E57" s="26"/>
      <c r="F57" s="44"/>
      <c r="G57" s="56" t="str">
        <f>IF(TRIM(F57)&lt;&gt;"",VLOOKUP(F57,設定シート!$C$1:$D$26,2,FALSE),"")</f>
        <v/>
      </c>
      <c r="H57" s="44"/>
      <c r="I57" s="56" t="str">
        <f>IF(TRIM(H57)&lt;&gt;"",VLOOKUP(H57,設定シート!$C$1:$D$26,2,FALSE),"")</f>
        <v/>
      </c>
      <c r="J57" s="78" t="s">
        <v>10</v>
      </c>
      <c r="K57" s="79" t="s">
        <v>11</v>
      </c>
      <c r="L57" s="78" t="s">
        <v>10</v>
      </c>
      <c r="M57" s="79" t="s">
        <v>11</v>
      </c>
      <c r="N57" s="28"/>
      <c r="O57" s="80" t="str">
        <f>IF(TRIM(F57)&lt;&gt;"",VLOOKUP(F57,設定シート!$C$1:$E$26,3,FALSE),"")</f>
        <v/>
      </c>
      <c r="P57" s="29"/>
      <c r="Q57" s="30"/>
      <c r="R57" s="81"/>
      <c r="S57" s="91"/>
      <c r="T57" s="4">
        <f t="shared" si="10"/>
        <v>0</v>
      </c>
      <c r="U57" s="4">
        <f t="shared" si="11"/>
        <v>1</v>
      </c>
      <c r="V57" s="4">
        <f t="shared" si="12"/>
        <v>1</v>
      </c>
      <c r="W57" s="4">
        <f t="shared" si="13"/>
        <v>1</v>
      </c>
      <c r="X57" s="4">
        <f t="shared" si="14"/>
        <v>1</v>
      </c>
      <c r="Y57" s="4">
        <f t="shared" si="15"/>
        <v>1</v>
      </c>
      <c r="Z57" s="4">
        <f t="shared" si="16"/>
        <v>1</v>
      </c>
      <c r="AA57" s="4">
        <f t="shared" si="17"/>
        <v>1</v>
      </c>
      <c r="AB57" s="4">
        <f t="shared" si="18"/>
        <v>1</v>
      </c>
      <c r="AC57" s="4">
        <f t="shared" si="19"/>
        <v>8</v>
      </c>
      <c r="AD57" s="58" t="str">
        <f t="shared" si="21"/>
        <v/>
      </c>
    </row>
    <row r="58" spans="1:30" x14ac:dyDescent="0.2">
      <c r="A58" s="47">
        <v>51</v>
      </c>
      <c r="B58" s="58" t="str">
        <f t="shared" si="20"/>
        <v/>
      </c>
      <c r="C58" s="24"/>
      <c r="D58" s="24"/>
      <c r="E58" s="26"/>
      <c r="F58" s="44"/>
      <c r="G58" s="56" t="str">
        <f>IF(TRIM(F58)&lt;&gt;"",VLOOKUP(F58,設定シート!$C$1:$D$26,2,FALSE),"")</f>
        <v/>
      </c>
      <c r="H58" s="44"/>
      <c r="I58" s="56" t="str">
        <f>IF(TRIM(H58)&lt;&gt;"",VLOOKUP(H58,設定シート!$C$1:$D$26,2,FALSE),"")</f>
        <v/>
      </c>
      <c r="J58" s="78" t="s">
        <v>10</v>
      </c>
      <c r="K58" s="79" t="s">
        <v>11</v>
      </c>
      <c r="L58" s="78" t="s">
        <v>10</v>
      </c>
      <c r="M58" s="79" t="s">
        <v>11</v>
      </c>
      <c r="N58" s="28"/>
      <c r="O58" s="80" t="str">
        <f>IF(TRIM(F58)&lt;&gt;"",VLOOKUP(F58,設定シート!$C$1:$E$26,3,FALSE),"")</f>
        <v/>
      </c>
      <c r="P58" s="29"/>
      <c r="Q58" s="30"/>
      <c r="R58" s="81"/>
      <c r="S58" s="91"/>
      <c r="T58" s="4">
        <f t="shared" si="10"/>
        <v>0</v>
      </c>
      <c r="U58" s="4">
        <f t="shared" si="11"/>
        <v>1</v>
      </c>
      <c r="V58" s="4">
        <f t="shared" si="12"/>
        <v>1</v>
      </c>
      <c r="W58" s="4">
        <f t="shared" si="13"/>
        <v>1</v>
      </c>
      <c r="X58" s="4">
        <f t="shared" si="14"/>
        <v>1</v>
      </c>
      <c r="Y58" s="4">
        <f t="shared" si="15"/>
        <v>1</v>
      </c>
      <c r="Z58" s="4">
        <f t="shared" si="16"/>
        <v>1</v>
      </c>
      <c r="AA58" s="4">
        <f t="shared" si="17"/>
        <v>1</v>
      </c>
      <c r="AB58" s="4">
        <f t="shared" si="18"/>
        <v>1</v>
      </c>
      <c r="AC58" s="4">
        <f t="shared" si="19"/>
        <v>8</v>
      </c>
      <c r="AD58" s="58" t="str">
        <f t="shared" si="21"/>
        <v/>
      </c>
    </row>
    <row r="59" spans="1:30" x14ac:dyDescent="0.2">
      <c r="A59" s="47">
        <v>52</v>
      </c>
      <c r="B59" s="58" t="str">
        <f t="shared" si="20"/>
        <v/>
      </c>
      <c r="C59" s="24"/>
      <c r="D59" s="24"/>
      <c r="E59" s="26"/>
      <c r="F59" s="44"/>
      <c r="G59" s="56" t="str">
        <f>IF(TRIM(F59)&lt;&gt;"",VLOOKUP(F59,設定シート!$C$1:$D$26,2,FALSE),"")</f>
        <v/>
      </c>
      <c r="H59" s="44"/>
      <c r="I59" s="56" t="str">
        <f>IF(TRIM(H59)&lt;&gt;"",VLOOKUP(H59,設定シート!$C$1:$D$26,2,FALSE),"")</f>
        <v/>
      </c>
      <c r="J59" s="78" t="s">
        <v>10</v>
      </c>
      <c r="K59" s="79" t="s">
        <v>11</v>
      </c>
      <c r="L59" s="78" t="s">
        <v>10</v>
      </c>
      <c r="M59" s="79" t="s">
        <v>11</v>
      </c>
      <c r="N59" s="28"/>
      <c r="O59" s="80" t="str">
        <f>IF(TRIM(F59)&lt;&gt;"",VLOOKUP(F59,設定シート!$C$1:$E$26,3,FALSE),"")</f>
        <v/>
      </c>
      <c r="P59" s="29"/>
      <c r="Q59" s="30"/>
      <c r="R59" s="81"/>
      <c r="S59" s="91"/>
      <c r="T59" s="4">
        <f t="shared" si="10"/>
        <v>0</v>
      </c>
      <c r="U59" s="4">
        <f t="shared" si="11"/>
        <v>1</v>
      </c>
      <c r="V59" s="4">
        <f t="shared" si="12"/>
        <v>1</v>
      </c>
      <c r="W59" s="4">
        <f t="shared" si="13"/>
        <v>1</v>
      </c>
      <c r="X59" s="4">
        <f t="shared" si="14"/>
        <v>1</v>
      </c>
      <c r="Y59" s="4">
        <f t="shared" si="15"/>
        <v>1</v>
      </c>
      <c r="Z59" s="4">
        <f t="shared" si="16"/>
        <v>1</v>
      </c>
      <c r="AA59" s="4">
        <f t="shared" si="17"/>
        <v>1</v>
      </c>
      <c r="AB59" s="4">
        <f t="shared" si="18"/>
        <v>1</v>
      </c>
      <c r="AC59" s="4">
        <f t="shared" si="19"/>
        <v>8</v>
      </c>
      <c r="AD59" s="58" t="str">
        <f t="shared" si="21"/>
        <v/>
      </c>
    </row>
    <row r="60" spans="1:30" x14ac:dyDescent="0.2">
      <c r="A60" s="47">
        <v>53</v>
      </c>
      <c r="B60" s="58" t="str">
        <f t="shared" si="20"/>
        <v/>
      </c>
      <c r="C60" s="24"/>
      <c r="D60" s="24"/>
      <c r="E60" s="26"/>
      <c r="F60" s="44"/>
      <c r="G60" s="56" t="str">
        <f>IF(TRIM(F60)&lt;&gt;"",VLOOKUP(F60,設定シート!$C$1:$D$26,2,FALSE),"")</f>
        <v/>
      </c>
      <c r="H60" s="44"/>
      <c r="I60" s="56" t="str">
        <f>IF(TRIM(H60)&lt;&gt;"",VLOOKUP(H60,設定シート!$C$1:$D$26,2,FALSE),"")</f>
        <v/>
      </c>
      <c r="J60" s="78" t="s">
        <v>10</v>
      </c>
      <c r="K60" s="79" t="s">
        <v>11</v>
      </c>
      <c r="L60" s="78" t="s">
        <v>10</v>
      </c>
      <c r="M60" s="79" t="s">
        <v>11</v>
      </c>
      <c r="N60" s="28"/>
      <c r="O60" s="80" t="str">
        <f>IF(TRIM(F60)&lt;&gt;"",VLOOKUP(F60,設定シート!$C$1:$E$26,3,FALSE),"")</f>
        <v/>
      </c>
      <c r="P60" s="29"/>
      <c r="Q60" s="30"/>
      <c r="R60" s="81"/>
      <c r="S60" s="91"/>
      <c r="T60" s="4">
        <f t="shared" si="10"/>
        <v>0</v>
      </c>
      <c r="U60" s="4">
        <f t="shared" si="11"/>
        <v>1</v>
      </c>
      <c r="V60" s="4">
        <f t="shared" si="12"/>
        <v>1</v>
      </c>
      <c r="W60" s="4">
        <f t="shared" si="13"/>
        <v>1</v>
      </c>
      <c r="X60" s="4">
        <f t="shared" si="14"/>
        <v>1</v>
      </c>
      <c r="Y60" s="4">
        <f t="shared" si="15"/>
        <v>1</v>
      </c>
      <c r="Z60" s="4">
        <f t="shared" si="16"/>
        <v>1</v>
      </c>
      <c r="AA60" s="4">
        <f t="shared" si="17"/>
        <v>1</v>
      </c>
      <c r="AB60" s="4">
        <f t="shared" si="18"/>
        <v>1</v>
      </c>
      <c r="AC60" s="4">
        <f t="shared" si="19"/>
        <v>8</v>
      </c>
      <c r="AD60" s="58" t="str">
        <f t="shared" si="21"/>
        <v/>
      </c>
    </row>
    <row r="61" spans="1:30" x14ac:dyDescent="0.2">
      <c r="A61" s="47">
        <v>54</v>
      </c>
      <c r="B61" s="58" t="str">
        <f t="shared" si="20"/>
        <v/>
      </c>
      <c r="C61" s="24"/>
      <c r="D61" s="24"/>
      <c r="E61" s="26"/>
      <c r="F61" s="44"/>
      <c r="G61" s="56" t="str">
        <f>IF(TRIM(F61)&lt;&gt;"",VLOOKUP(F61,設定シート!$C$1:$D$26,2,FALSE),"")</f>
        <v/>
      </c>
      <c r="H61" s="44"/>
      <c r="I61" s="56" t="str">
        <f>IF(TRIM(H61)&lt;&gt;"",VLOOKUP(H61,設定シート!$C$1:$D$26,2,FALSE),"")</f>
        <v/>
      </c>
      <c r="J61" s="78" t="s">
        <v>10</v>
      </c>
      <c r="K61" s="79" t="s">
        <v>11</v>
      </c>
      <c r="L61" s="78" t="s">
        <v>10</v>
      </c>
      <c r="M61" s="79" t="s">
        <v>11</v>
      </c>
      <c r="N61" s="28"/>
      <c r="O61" s="80" t="str">
        <f>IF(TRIM(F61)&lt;&gt;"",VLOOKUP(F61,設定シート!$C$1:$E$26,3,FALSE),"")</f>
        <v/>
      </c>
      <c r="P61" s="29"/>
      <c r="Q61" s="30"/>
      <c r="R61" s="81"/>
      <c r="S61" s="91"/>
      <c r="T61" s="4">
        <f t="shared" si="10"/>
        <v>0</v>
      </c>
      <c r="U61" s="4">
        <f t="shared" si="11"/>
        <v>1</v>
      </c>
      <c r="V61" s="4">
        <f t="shared" si="12"/>
        <v>1</v>
      </c>
      <c r="W61" s="4">
        <f t="shared" si="13"/>
        <v>1</v>
      </c>
      <c r="X61" s="4">
        <f t="shared" si="14"/>
        <v>1</v>
      </c>
      <c r="Y61" s="4">
        <f t="shared" si="15"/>
        <v>1</v>
      </c>
      <c r="Z61" s="4">
        <f t="shared" si="16"/>
        <v>1</v>
      </c>
      <c r="AA61" s="4">
        <f t="shared" si="17"/>
        <v>1</v>
      </c>
      <c r="AB61" s="4">
        <f t="shared" si="18"/>
        <v>1</v>
      </c>
      <c r="AC61" s="4">
        <f t="shared" si="19"/>
        <v>8</v>
      </c>
      <c r="AD61" s="58" t="str">
        <f t="shared" si="21"/>
        <v/>
      </c>
    </row>
    <row r="62" spans="1:30" x14ac:dyDescent="0.2">
      <c r="A62" s="47">
        <v>55</v>
      </c>
      <c r="B62" s="58" t="str">
        <f t="shared" si="20"/>
        <v/>
      </c>
      <c r="C62" s="24"/>
      <c r="D62" s="24"/>
      <c r="E62" s="26"/>
      <c r="F62" s="44"/>
      <c r="G62" s="56" t="str">
        <f>IF(TRIM(F62)&lt;&gt;"",VLOOKUP(F62,設定シート!$C$1:$D$26,2,FALSE),"")</f>
        <v/>
      </c>
      <c r="H62" s="44"/>
      <c r="I62" s="56" t="str">
        <f>IF(TRIM(H62)&lt;&gt;"",VLOOKUP(H62,設定シート!$C$1:$D$26,2,FALSE),"")</f>
        <v/>
      </c>
      <c r="J62" s="78" t="s">
        <v>10</v>
      </c>
      <c r="K62" s="79" t="s">
        <v>11</v>
      </c>
      <c r="L62" s="78" t="s">
        <v>10</v>
      </c>
      <c r="M62" s="79" t="s">
        <v>11</v>
      </c>
      <c r="N62" s="28"/>
      <c r="O62" s="80" t="str">
        <f>IF(TRIM(F62)&lt;&gt;"",VLOOKUP(F62,設定シート!$C$1:$E$26,3,FALSE),"")</f>
        <v/>
      </c>
      <c r="P62" s="29"/>
      <c r="Q62" s="30"/>
      <c r="R62" s="81"/>
      <c r="S62" s="91"/>
      <c r="T62" s="4">
        <f t="shared" si="10"/>
        <v>0</v>
      </c>
      <c r="U62" s="4">
        <f t="shared" si="11"/>
        <v>1</v>
      </c>
      <c r="V62" s="4">
        <f t="shared" si="12"/>
        <v>1</v>
      </c>
      <c r="W62" s="4">
        <f t="shared" si="13"/>
        <v>1</v>
      </c>
      <c r="X62" s="4">
        <f t="shared" si="14"/>
        <v>1</v>
      </c>
      <c r="Y62" s="4">
        <f t="shared" si="15"/>
        <v>1</v>
      </c>
      <c r="Z62" s="4">
        <f t="shared" si="16"/>
        <v>1</v>
      </c>
      <c r="AA62" s="4">
        <f t="shared" si="17"/>
        <v>1</v>
      </c>
      <c r="AB62" s="4">
        <f t="shared" si="18"/>
        <v>1</v>
      </c>
      <c r="AC62" s="4">
        <f t="shared" si="19"/>
        <v>8</v>
      </c>
      <c r="AD62" s="58" t="str">
        <f t="shared" si="21"/>
        <v/>
      </c>
    </row>
    <row r="63" spans="1:30" x14ac:dyDescent="0.2">
      <c r="A63" s="47">
        <v>56</v>
      </c>
      <c r="B63" s="58" t="str">
        <f t="shared" si="20"/>
        <v/>
      </c>
      <c r="C63" s="24"/>
      <c r="D63" s="24"/>
      <c r="E63" s="26"/>
      <c r="F63" s="44"/>
      <c r="G63" s="56" t="str">
        <f>IF(TRIM(F63)&lt;&gt;"",VLOOKUP(F63,設定シート!$C$1:$D$26,2,FALSE),"")</f>
        <v/>
      </c>
      <c r="H63" s="44"/>
      <c r="I63" s="56" t="str">
        <f>IF(TRIM(H63)&lt;&gt;"",VLOOKUP(H63,設定シート!$C$1:$D$26,2,FALSE),"")</f>
        <v/>
      </c>
      <c r="J63" s="78" t="s">
        <v>10</v>
      </c>
      <c r="K63" s="79" t="s">
        <v>11</v>
      </c>
      <c r="L63" s="78" t="s">
        <v>10</v>
      </c>
      <c r="M63" s="79" t="s">
        <v>11</v>
      </c>
      <c r="N63" s="28"/>
      <c r="O63" s="80" t="str">
        <f>IF(TRIM(F63)&lt;&gt;"",VLOOKUP(F63,設定シート!$C$1:$E$26,3,FALSE),"")</f>
        <v/>
      </c>
      <c r="P63" s="29"/>
      <c r="Q63" s="30"/>
      <c r="R63" s="81"/>
      <c r="S63" s="91"/>
      <c r="T63" s="4">
        <f t="shared" si="10"/>
        <v>0</v>
      </c>
      <c r="U63" s="4">
        <f t="shared" si="11"/>
        <v>1</v>
      </c>
      <c r="V63" s="4">
        <f t="shared" si="12"/>
        <v>1</v>
      </c>
      <c r="W63" s="4">
        <f t="shared" si="13"/>
        <v>1</v>
      </c>
      <c r="X63" s="4">
        <f t="shared" si="14"/>
        <v>1</v>
      </c>
      <c r="Y63" s="4">
        <f t="shared" si="15"/>
        <v>1</v>
      </c>
      <c r="Z63" s="4">
        <f t="shared" si="16"/>
        <v>1</v>
      </c>
      <c r="AA63" s="4">
        <f t="shared" si="17"/>
        <v>1</v>
      </c>
      <c r="AB63" s="4">
        <f t="shared" si="18"/>
        <v>1</v>
      </c>
      <c r="AC63" s="4">
        <f t="shared" si="19"/>
        <v>8</v>
      </c>
      <c r="AD63" s="58" t="str">
        <f t="shared" si="21"/>
        <v/>
      </c>
    </row>
    <row r="64" spans="1:30" x14ac:dyDescent="0.2">
      <c r="A64" s="47">
        <v>57</v>
      </c>
      <c r="B64" s="58" t="str">
        <f t="shared" si="20"/>
        <v/>
      </c>
      <c r="C64" s="24"/>
      <c r="D64" s="24"/>
      <c r="E64" s="26"/>
      <c r="F64" s="44"/>
      <c r="G64" s="56" t="str">
        <f>IF(TRIM(F64)&lt;&gt;"",VLOOKUP(F64,設定シート!$C$1:$D$26,2,FALSE),"")</f>
        <v/>
      </c>
      <c r="H64" s="44"/>
      <c r="I64" s="56" t="str">
        <f>IF(TRIM(H64)&lt;&gt;"",VLOOKUP(H64,設定シート!$C$1:$D$26,2,FALSE),"")</f>
        <v/>
      </c>
      <c r="J64" s="78" t="s">
        <v>10</v>
      </c>
      <c r="K64" s="79" t="s">
        <v>11</v>
      </c>
      <c r="L64" s="78" t="s">
        <v>10</v>
      </c>
      <c r="M64" s="79" t="s">
        <v>11</v>
      </c>
      <c r="N64" s="28"/>
      <c r="O64" s="80" t="str">
        <f>IF(TRIM(F64)&lt;&gt;"",VLOOKUP(F64,設定シート!$C$1:$E$26,3,FALSE),"")</f>
        <v/>
      </c>
      <c r="P64" s="29"/>
      <c r="Q64" s="30"/>
      <c r="R64" s="81"/>
      <c r="S64" s="91"/>
      <c r="T64" s="4">
        <f t="shared" si="10"/>
        <v>0</v>
      </c>
      <c r="U64" s="4">
        <f t="shared" si="11"/>
        <v>1</v>
      </c>
      <c r="V64" s="4">
        <f t="shared" si="12"/>
        <v>1</v>
      </c>
      <c r="W64" s="4">
        <f t="shared" si="13"/>
        <v>1</v>
      </c>
      <c r="X64" s="4">
        <f t="shared" si="14"/>
        <v>1</v>
      </c>
      <c r="Y64" s="4">
        <f t="shared" si="15"/>
        <v>1</v>
      </c>
      <c r="Z64" s="4">
        <f t="shared" si="16"/>
        <v>1</v>
      </c>
      <c r="AA64" s="4">
        <f t="shared" si="17"/>
        <v>1</v>
      </c>
      <c r="AB64" s="4">
        <f t="shared" si="18"/>
        <v>1</v>
      </c>
      <c r="AC64" s="4">
        <f t="shared" si="19"/>
        <v>8</v>
      </c>
      <c r="AD64" s="58" t="str">
        <f t="shared" si="21"/>
        <v/>
      </c>
    </row>
    <row r="65" spans="1:30" x14ac:dyDescent="0.2">
      <c r="A65" s="47">
        <v>58</v>
      </c>
      <c r="B65" s="58" t="str">
        <f t="shared" si="20"/>
        <v/>
      </c>
      <c r="C65" s="24"/>
      <c r="D65" s="24"/>
      <c r="E65" s="26"/>
      <c r="F65" s="44"/>
      <c r="G65" s="56" t="str">
        <f>IF(TRIM(F65)&lt;&gt;"",VLOOKUP(F65,設定シート!$C$1:$D$26,2,FALSE),"")</f>
        <v/>
      </c>
      <c r="H65" s="44"/>
      <c r="I65" s="56" t="str">
        <f>IF(TRIM(H65)&lt;&gt;"",VLOOKUP(H65,設定シート!$C$1:$D$26,2,FALSE),"")</f>
        <v/>
      </c>
      <c r="J65" s="78" t="s">
        <v>10</v>
      </c>
      <c r="K65" s="79" t="s">
        <v>11</v>
      </c>
      <c r="L65" s="78" t="s">
        <v>10</v>
      </c>
      <c r="M65" s="79" t="s">
        <v>11</v>
      </c>
      <c r="N65" s="28"/>
      <c r="O65" s="80" t="str">
        <f>IF(TRIM(F65)&lt;&gt;"",VLOOKUP(F65,設定シート!$C$1:$E$26,3,FALSE),"")</f>
        <v/>
      </c>
      <c r="P65" s="29"/>
      <c r="Q65" s="30"/>
      <c r="R65" s="81"/>
      <c r="S65" s="91"/>
      <c r="T65" s="4">
        <f t="shared" si="10"/>
        <v>0</v>
      </c>
      <c r="U65" s="4">
        <f t="shared" si="11"/>
        <v>1</v>
      </c>
      <c r="V65" s="4">
        <f t="shared" si="12"/>
        <v>1</v>
      </c>
      <c r="W65" s="4">
        <f t="shared" si="13"/>
        <v>1</v>
      </c>
      <c r="X65" s="4">
        <f t="shared" si="14"/>
        <v>1</v>
      </c>
      <c r="Y65" s="4">
        <f t="shared" si="15"/>
        <v>1</v>
      </c>
      <c r="Z65" s="4">
        <f t="shared" si="16"/>
        <v>1</v>
      </c>
      <c r="AA65" s="4">
        <f t="shared" si="17"/>
        <v>1</v>
      </c>
      <c r="AB65" s="4">
        <f t="shared" si="18"/>
        <v>1</v>
      </c>
      <c r="AC65" s="4">
        <f t="shared" si="19"/>
        <v>8</v>
      </c>
      <c r="AD65" s="58" t="str">
        <f t="shared" si="21"/>
        <v/>
      </c>
    </row>
    <row r="66" spans="1:30" x14ac:dyDescent="0.2">
      <c r="A66" s="47">
        <v>59</v>
      </c>
      <c r="B66" s="58" t="str">
        <f t="shared" si="20"/>
        <v/>
      </c>
      <c r="C66" s="24"/>
      <c r="D66" s="24"/>
      <c r="E66" s="26"/>
      <c r="F66" s="44"/>
      <c r="G66" s="56" t="str">
        <f>IF(TRIM(F66)&lt;&gt;"",VLOOKUP(F66,設定シート!$C$1:$D$26,2,FALSE),"")</f>
        <v/>
      </c>
      <c r="H66" s="44"/>
      <c r="I66" s="56" t="str">
        <f>IF(TRIM(H66)&lt;&gt;"",VLOOKUP(H66,設定シート!$C$1:$D$26,2,FALSE),"")</f>
        <v/>
      </c>
      <c r="J66" s="78" t="s">
        <v>10</v>
      </c>
      <c r="K66" s="79" t="s">
        <v>11</v>
      </c>
      <c r="L66" s="78" t="s">
        <v>10</v>
      </c>
      <c r="M66" s="79" t="s">
        <v>11</v>
      </c>
      <c r="N66" s="28"/>
      <c r="O66" s="80" t="str">
        <f>IF(TRIM(F66)&lt;&gt;"",VLOOKUP(F66,設定シート!$C$1:$E$26,3,FALSE),"")</f>
        <v/>
      </c>
      <c r="P66" s="29"/>
      <c r="Q66" s="30"/>
      <c r="R66" s="81"/>
      <c r="S66" s="91"/>
      <c r="T66" s="4">
        <f t="shared" si="10"/>
        <v>0</v>
      </c>
      <c r="U66" s="4">
        <f t="shared" si="11"/>
        <v>1</v>
      </c>
      <c r="V66" s="4">
        <f t="shared" si="12"/>
        <v>1</v>
      </c>
      <c r="W66" s="4">
        <f t="shared" si="13"/>
        <v>1</v>
      </c>
      <c r="X66" s="4">
        <f t="shared" si="14"/>
        <v>1</v>
      </c>
      <c r="Y66" s="4">
        <f t="shared" si="15"/>
        <v>1</v>
      </c>
      <c r="Z66" s="4">
        <f t="shared" si="16"/>
        <v>1</v>
      </c>
      <c r="AA66" s="4">
        <f t="shared" si="17"/>
        <v>1</v>
      </c>
      <c r="AB66" s="4">
        <f t="shared" si="18"/>
        <v>1</v>
      </c>
      <c r="AC66" s="4">
        <f t="shared" si="19"/>
        <v>8</v>
      </c>
      <c r="AD66" s="58" t="str">
        <f t="shared" si="21"/>
        <v/>
      </c>
    </row>
    <row r="67" spans="1:30" x14ac:dyDescent="0.2">
      <c r="A67" s="47">
        <v>60</v>
      </c>
      <c r="B67" s="58" t="str">
        <f t="shared" si="20"/>
        <v/>
      </c>
      <c r="C67" s="24"/>
      <c r="D67" s="24"/>
      <c r="E67" s="26"/>
      <c r="F67" s="44"/>
      <c r="G67" s="56" t="str">
        <f>IF(TRIM(F67)&lt;&gt;"",VLOOKUP(F67,設定シート!$C$1:$D$26,2,FALSE),"")</f>
        <v/>
      </c>
      <c r="H67" s="44"/>
      <c r="I67" s="56" t="str">
        <f>IF(TRIM(H67)&lt;&gt;"",VLOOKUP(H67,設定シート!$C$1:$D$26,2,FALSE),"")</f>
        <v/>
      </c>
      <c r="J67" s="78" t="s">
        <v>10</v>
      </c>
      <c r="K67" s="79" t="s">
        <v>11</v>
      </c>
      <c r="L67" s="78" t="s">
        <v>10</v>
      </c>
      <c r="M67" s="79" t="s">
        <v>11</v>
      </c>
      <c r="N67" s="28"/>
      <c r="O67" s="80" t="str">
        <f>IF(TRIM(F67)&lt;&gt;"",VLOOKUP(F67,設定シート!$C$1:$E$26,3,FALSE),"")</f>
        <v/>
      </c>
      <c r="P67" s="29"/>
      <c r="Q67" s="30"/>
      <c r="R67" s="81"/>
      <c r="S67" s="91"/>
      <c r="T67" s="4">
        <f t="shared" si="10"/>
        <v>0</v>
      </c>
      <c r="U67" s="4">
        <f t="shared" si="11"/>
        <v>1</v>
      </c>
      <c r="V67" s="4">
        <f t="shared" si="12"/>
        <v>1</v>
      </c>
      <c r="W67" s="4">
        <f t="shared" si="13"/>
        <v>1</v>
      </c>
      <c r="X67" s="4">
        <f t="shared" si="14"/>
        <v>1</v>
      </c>
      <c r="Y67" s="4">
        <f t="shared" si="15"/>
        <v>1</v>
      </c>
      <c r="Z67" s="4">
        <f t="shared" si="16"/>
        <v>1</v>
      </c>
      <c r="AA67" s="4">
        <f t="shared" si="17"/>
        <v>1</v>
      </c>
      <c r="AB67" s="4">
        <f t="shared" si="18"/>
        <v>1</v>
      </c>
      <c r="AC67" s="4">
        <f t="shared" si="19"/>
        <v>8</v>
      </c>
      <c r="AD67" s="58" t="str">
        <f t="shared" si="21"/>
        <v/>
      </c>
    </row>
    <row r="68" spans="1:30" x14ac:dyDescent="0.2">
      <c r="A68" s="47">
        <v>61</v>
      </c>
      <c r="B68" s="58" t="str">
        <f t="shared" si="20"/>
        <v/>
      </c>
      <c r="C68" s="24"/>
      <c r="D68" s="24"/>
      <c r="E68" s="26"/>
      <c r="F68" s="44"/>
      <c r="G68" s="56" t="str">
        <f>IF(TRIM(F68)&lt;&gt;"",VLOOKUP(F68,設定シート!$C$1:$D$26,2,FALSE),"")</f>
        <v/>
      </c>
      <c r="H68" s="44"/>
      <c r="I68" s="56" t="str">
        <f>IF(TRIM(H68)&lt;&gt;"",VLOOKUP(H68,設定シート!$C$1:$D$26,2,FALSE),"")</f>
        <v/>
      </c>
      <c r="J68" s="78" t="s">
        <v>10</v>
      </c>
      <c r="K68" s="79" t="s">
        <v>11</v>
      </c>
      <c r="L68" s="78" t="s">
        <v>10</v>
      </c>
      <c r="M68" s="79" t="s">
        <v>11</v>
      </c>
      <c r="N68" s="28"/>
      <c r="O68" s="80" t="str">
        <f>IF(TRIM(F68)&lt;&gt;"",VLOOKUP(F68,設定シート!$C$1:$E$26,3,FALSE),"")</f>
        <v/>
      </c>
      <c r="P68" s="29"/>
      <c r="Q68" s="30"/>
      <c r="R68" s="81"/>
      <c r="S68" s="91"/>
      <c r="T68" s="4">
        <f t="shared" si="10"/>
        <v>0</v>
      </c>
      <c r="U68" s="4">
        <f t="shared" si="11"/>
        <v>1</v>
      </c>
      <c r="V68" s="4">
        <f t="shared" si="12"/>
        <v>1</v>
      </c>
      <c r="W68" s="4">
        <f t="shared" si="13"/>
        <v>1</v>
      </c>
      <c r="X68" s="4">
        <f t="shared" si="14"/>
        <v>1</v>
      </c>
      <c r="Y68" s="4">
        <f t="shared" si="15"/>
        <v>1</v>
      </c>
      <c r="Z68" s="4">
        <f t="shared" si="16"/>
        <v>1</v>
      </c>
      <c r="AA68" s="4">
        <f t="shared" si="17"/>
        <v>1</v>
      </c>
      <c r="AB68" s="4">
        <f t="shared" si="18"/>
        <v>1</v>
      </c>
      <c r="AC68" s="4">
        <f t="shared" si="19"/>
        <v>8</v>
      </c>
      <c r="AD68" s="58" t="str">
        <f t="shared" si="21"/>
        <v/>
      </c>
    </row>
    <row r="69" spans="1:30" x14ac:dyDescent="0.2">
      <c r="A69" s="47">
        <v>62</v>
      </c>
      <c r="B69" s="58" t="str">
        <f t="shared" si="20"/>
        <v/>
      </c>
      <c r="C69" s="24"/>
      <c r="D69" s="24"/>
      <c r="E69" s="26"/>
      <c r="F69" s="44"/>
      <c r="G69" s="56" t="str">
        <f>IF(TRIM(F69)&lt;&gt;"",VLOOKUP(F69,設定シート!$C$1:$D$26,2,FALSE),"")</f>
        <v/>
      </c>
      <c r="H69" s="44"/>
      <c r="I69" s="56" t="str">
        <f>IF(TRIM(H69)&lt;&gt;"",VLOOKUP(H69,設定シート!$C$1:$D$26,2,FALSE),"")</f>
        <v/>
      </c>
      <c r="J69" s="78" t="s">
        <v>10</v>
      </c>
      <c r="K69" s="79" t="s">
        <v>11</v>
      </c>
      <c r="L69" s="78" t="s">
        <v>10</v>
      </c>
      <c r="M69" s="79" t="s">
        <v>11</v>
      </c>
      <c r="N69" s="28"/>
      <c r="O69" s="80" t="str">
        <f>IF(TRIM(F69)&lt;&gt;"",VLOOKUP(F69,設定シート!$C$1:$E$26,3,FALSE),"")</f>
        <v/>
      </c>
      <c r="P69" s="29"/>
      <c r="Q69" s="30"/>
      <c r="R69" s="81"/>
      <c r="S69" s="91"/>
      <c r="T69" s="4">
        <f t="shared" si="10"/>
        <v>0</v>
      </c>
      <c r="U69" s="4">
        <f t="shared" si="11"/>
        <v>1</v>
      </c>
      <c r="V69" s="4">
        <f t="shared" si="12"/>
        <v>1</v>
      </c>
      <c r="W69" s="4">
        <f t="shared" si="13"/>
        <v>1</v>
      </c>
      <c r="X69" s="4">
        <f t="shared" si="14"/>
        <v>1</v>
      </c>
      <c r="Y69" s="4">
        <f t="shared" si="15"/>
        <v>1</v>
      </c>
      <c r="Z69" s="4">
        <f t="shared" si="16"/>
        <v>1</v>
      </c>
      <c r="AA69" s="4">
        <f t="shared" si="17"/>
        <v>1</v>
      </c>
      <c r="AB69" s="4">
        <f t="shared" si="18"/>
        <v>1</v>
      </c>
      <c r="AC69" s="4">
        <f t="shared" si="19"/>
        <v>8</v>
      </c>
      <c r="AD69" s="58" t="str">
        <f t="shared" si="21"/>
        <v/>
      </c>
    </row>
    <row r="70" spans="1:30" x14ac:dyDescent="0.2">
      <c r="A70" s="47">
        <v>63</v>
      </c>
      <c r="B70" s="58" t="str">
        <f t="shared" si="20"/>
        <v/>
      </c>
      <c r="C70" s="24"/>
      <c r="D70" s="24"/>
      <c r="E70" s="26"/>
      <c r="F70" s="44"/>
      <c r="G70" s="56" t="str">
        <f>IF(TRIM(F70)&lt;&gt;"",VLOOKUP(F70,設定シート!$C$1:$D$26,2,FALSE),"")</f>
        <v/>
      </c>
      <c r="H70" s="44"/>
      <c r="I70" s="56" t="str">
        <f>IF(TRIM(H70)&lt;&gt;"",VLOOKUP(H70,設定シート!$C$1:$D$26,2,FALSE),"")</f>
        <v/>
      </c>
      <c r="J70" s="78" t="s">
        <v>10</v>
      </c>
      <c r="K70" s="79" t="s">
        <v>11</v>
      </c>
      <c r="L70" s="78" t="s">
        <v>10</v>
      </c>
      <c r="M70" s="79" t="s">
        <v>11</v>
      </c>
      <c r="N70" s="28"/>
      <c r="O70" s="80" t="str">
        <f>IF(TRIM(F70)&lt;&gt;"",VLOOKUP(F70,設定シート!$C$1:$E$26,3,FALSE),"")</f>
        <v/>
      </c>
      <c r="P70" s="29"/>
      <c r="Q70" s="30"/>
      <c r="R70" s="81"/>
      <c r="S70" s="91"/>
      <c r="T70" s="4">
        <f t="shared" si="10"/>
        <v>0</v>
      </c>
      <c r="U70" s="4">
        <f t="shared" si="11"/>
        <v>1</v>
      </c>
      <c r="V70" s="4">
        <f t="shared" si="12"/>
        <v>1</v>
      </c>
      <c r="W70" s="4">
        <f t="shared" si="13"/>
        <v>1</v>
      </c>
      <c r="X70" s="4">
        <f t="shared" si="14"/>
        <v>1</v>
      </c>
      <c r="Y70" s="4">
        <f t="shared" si="15"/>
        <v>1</v>
      </c>
      <c r="Z70" s="4">
        <f t="shared" si="16"/>
        <v>1</v>
      </c>
      <c r="AA70" s="4">
        <f t="shared" si="17"/>
        <v>1</v>
      </c>
      <c r="AB70" s="4">
        <f t="shared" si="18"/>
        <v>1</v>
      </c>
      <c r="AC70" s="4">
        <f t="shared" si="19"/>
        <v>8</v>
      </c>
      <c r="AD70" s="58" t="str">
        <f t="shared" si="21"/>
        <v/>
      </c>
    </row>
    <row r="71" spans="1:30" x14ac:dyDescent="0.2">
      <c r="A71" s="47">
        <v>64</v>
      </c>
      <c r="B71" s="58" t="str">
        <f t="shared" si="20"/>
        <v/>
      </c>
      <c r="C71" s="24"/>
      <c r="D71" s="24"/>
      <c r="E71" s="26"/>
      <c r="F71" s="44"/>
      <c r="G71" s="56" t="str">
        <f>IF(TRIM(F71)&lt;&gt;"",VLOOKUP(F71,設定シート!$C$1:$D$26,2,FALSE),"")</f>
        <v/>
      </c>
      <c r="H71" s="44"/>
      <c r="I71" s="56" t="str">
        <f>IF(TRIM(H71)&lt;&gt;"",VLOOKUP(H71,設定シート!$C$1:$D$26,2,FALSE),"")</f>
        <v/>
      </c>
      <c r="J71" s="78" t="s">
        <v>10</v>
      </c>
      <c r="K71" s="79" t="s">
        <v>11</v>
      </c>
      <c r="L71" s="78" t="s">
        <v>10</v>
      </c>
      <c r="M71" s="79" t="s">
        <v>11</v>
      </c>
      <c r="N71" s="28"/>
      <c r="O71" s="80" t="str">
        <f>IF(TRIM(F71)&lt;&gt;"",VLOOKUP(F71,設定シート!$C$1:$E$26,3,FALSE),"")</f>
        <v/>
      </c>
      <c r="P71" s="29"/>
      <c r="Q71" s="30"/>
      <c r="R71" s="81"/>
      <c r="S71" s="91"/>
      <c r="T71" s="4">
        <f t="shared" si="10"/>
        <v>0</v>
      </c>
      <c r="U71" s="4">
        <f t="shared" si="11"/>
        <v>1</v>
      </c>
      <c r="V71" s="4">
        <f t="shared" si="12"/>
        <v>1</v>
      </c>
      <c r="W71" s="4">
        <f t="shared" si="13"/>
        <v>1</v>
      </c>
      <c r="X71" s="4">
        <f t="shared" si="14"/>
        <v>1</v>
      </c>
      <c r="Y71" s="4">
        <f t="shared" si="15"/>
        <v>1</v>
      </c>
      <c r="Z71" s="4">
        <f t="shared" si="16"/>
        <v>1</v>
      </c>
      <c r="AA71" s="4">
        <f t="shared" si="17"/>
        <v>1</v>
      </c>
      <c r="AB71" s="4">
        <f t="shared" si="18"/>
        <v>1</v>
      </c>
      <c r="AC71" s="4">
        <f t="shared" si="19"/>
        <v>8</v>
      </c>
      <c r="AD71" s="58" t="str">
        <f t="shared" si="21"/>
        <v/>
      </c>
    </row>
    <row r="72" spans="1:30" x14ac:dyDescent="0.2">
      <c r="A72" s="47">
        <v>65</v>
      </c>
      <c r="B72" s="58" t="str">
        <f t="shared" si="20"/>
        <v/>
      </c>
      <c r="C72" s="24"/>
      <c r="D72" s="24"/>
      <c r="E72" s="26"/>
      <c r="F72" s="44"/>
      <c r="G72" s="56" t="str">
        <f>IF(TRIM(F72)&lt;&gt;"",VLOOKUP(F72,設定シート!$C$1:$D$26,2,FALSE),"")</f>
        <v/>
      </c>
      <c r="H72" s="44"/>
      <c r="I72" s="56" t="str">
        <f>IF(TRIM(H72)&lt;&gt;"",VLOOKUP(H72,設定シート!$C$1:$D$26,2,FALSE),"")</f>
        <v/>
      </c>
      <c r="J72" s="78" t="s">
        <v>10</v>
      </c>
      <c r="K72" s="79" t="s">
        <v>11</v>
      </c>
      <c r="L72" s="78" t="s">
        <v>10</v>
      </c>
      <c r="M72" s="79" t="s">
        <v>11</v>
      </c>
      <c r="N72" s="28"/>
      <c r="O72" s="80" t="str">
        <f>IF(TRIM(F72)&lt;&gt;"",VLOOKUP(F72,設定シート!$C$1:$E$26,3,FALSE),"")</f>
        <v/>
      </c>
      <c r="P72" s="29"/>
      <c r="Q72" s="30"/>
      <c r="R72" s="81"/>
      <c r="S72" s="91"/>
      <c r="T72" s="4">
        <f t="shared" si="10"/>
        <v>0</v>
      </c>
      <c r="U72" s="4">
        <f t="shared" si="11"/>
        <v>1</v>
      </c>
      <c r="V72" s="4">
        <f t="shared" si="12"/>
        <v>1</v>
      </c>
      <c r="W72" s="4">
        <f t="shared" si="13"/>
        <v>1</v>
      </c>
      <c r="X72" s="4">
        <f t="shared" si="14"/>
        <v>1</v>
      </c>
      <c r="Y72" s="4">
        <f t="shared" si="15"/>
        <v>1</v>
      </c>
      <c r="Z72" s="4">
        <f t="shared" si="16"/>
        <v>1</v>
      </c>
      <c r="AA72" s="4">
        <f t="shared" si="17"/>
        <v>1</v>
      </c>
      <c r="AB72" s="4">
        <f t="shared" si="18"/>
        <v>1</v>
      </c>
      <c r="AC72" s="4">
        <f t="shared" si="19"/>
        <v>8</v>
      </c>
      <c r="AD72" s="58" t="str">
        <f t="shared" si="21"/>
        <v/>
      </c>
    </row>
    <row r="73" spans="1:30" x14ac:dyDescent="0.2">
      <c r="A73" s="47">
        <v>66</v>
      </c>
      <c r="B73" s="58" t="str">
        <f t="shared" si="20"/>
        <v/>
      </c>
      <c r="C73" s="24"/>
      <c r="D73" s="24"/>
      <c r="E73" s="26"/>
      <c r="F73" s="44"/>
      <c r="G73" s="56" t="str">
        <f>IF(TRIM(F73)&lt;&gt;"",VLOOKUP(F73,設定シート!$C$1:$D$26,2,FALSE),"")</f>
        <v/>
      </c>
      <c r="H73" s="44"/>
      <c r="I73" s="56" t="str">
        <f>IF(TRIM(H73)&lt;&gt;"",VLOOKUP(H73,設定シート!$C$1:$D$26,2,FALSE),"")</f>
        <v/>
      </c>
      <c r="J73" s="78" t="s">
        <v>10</v>
      </c>
      <c r="K73" s="79" t="s">
        <v>11</v>
      </c>
      <c r="L73" s="78" t="s">
        <v>10</v>
      </c>
      <c r="M73" s="79" t="s">
        <v>11</v>
      </c>
      <c r="N73" s="28"/>
      <c r="O73" s="80" t="str">
        <f>IF(TRIM(F73)&lt;&gt;"",VLOOKUP(F73,設定シート!$C$1:$E$26,3,FALSE),"")</f>
        <v/>
      </c>
      <c r="P73" s="29"/>
      <c r="Q73" s="30"/>
      <c r="R73" s="81"/>
      <c r="S73" s="91"/>
      <c r="T73" s="4">
        <f t="shared" ref="T73:T107" si="22">IF(C73&lt;&gt;"",100,0)</f>
        <v>0</v>
      </c>
      <c r="U73" s="4">
        <f t="shared" ref="U73:U107" si="23">IF(D73="",1,0)</f>
        <v>1</v>
      </c>
      <c r="V73" s="4">
        <f t="shared" ref="V73:V107" si="24">IF(F73="",1,0)</f>
        <v>1</v>
      </c>
      <c r="W73" s="4">
        <f t="shared" ref="W73:W107" si="25">IF(N73="",1,0)</f>
        <v>1</v>
      </c>
      <c r="X73" s="4">
        <f t="shared" ref="X73:X107" si="26">IF(O73="",1,0)</f>
        <v>1</v>
      </c>
      <c r="Y73" s="4">
        <f t="shared" ref="Y73:Y107" si="27">IF(P73="",1,0)</f>
        <v>1</v>
      </c>
      <c r="Z73" s="4">
        <f t="shared" ref="Z73:Z107" si="28">IF(Q73="",1,0)</f>
        <v>1</v>
      </c>
      <c r="AA73" s="4">
        <f t="shared" ref="AA73:AA107" si="29">IF(E73="",1,0)</f>
        <v>1</v>
      </c>
      <c r="AB73" s="4">
        <f t="shared" ref="AB73:AB107" si="30">IF(S73="",1,0)</f>
        <v>1</v>
      </c>
      <c r="AC73" s="4">
        <f t="shared" ref="AC73:AC107" si="31">T73+U73+V73+W73+X73+Y73+Z73+AA73+AB73</f>
        <v>8</v>
      </c>
      <c r="AD73" s="58" t="str">
        <f t="shared" si="21"/>
        <v/>
      </c>
    </row>
    <row r="74" spans="1:30" x14ac:dyDescent="0.2">
      <c r="A74" s="47">
        <v>67</v>
      </c>
      <c r="B74" s="58" t="str">
        <f t="shared" ref="B74:B107" si="32">IF($AC74=100,"入力OK",IF($AC74&gt;100,"未入力あり",""))</f>
        <v/>
      </c>
      <c r="C74" s="24"/>
      <c r="D74" s="24"/>
      <c r="E74" s="26"/>
      <c r="F74" s="44"/>
      <c r="G74" s="56" t="str">
        <f>IF(TRIM(F74)&lt;&gt;"",VLOOKUP(F74,設定シート!$C$1:$D$26,2,FALSE),"")</f>
        <v/>
      </c>
      <c r="H74" s="44"/>
      <c r="I74" s="56" t="str">
        <f>IF(TRIM(H74)&lt;&gt;"",VLOOKUP(H74,設定シート!$C$1:$D$26,2,FALSE),"")</f>
        <v/>
      </c>
      <c r="J74" s="78" t="s">
        <v>10</v>
      </c>
      <c r="K74" s="79" t="s">
        <v>11</v>
      </c>
      <c r="L74" s="78" t="s">
        <v>10</v>
      </c>
      <c r="M74" s="79" t="s">
        <v>11</v>
      </c>
      <c r="N74" s="28"/>
      <c r="O74" s="80" t="str">
        <f>IF(TRIM(F74)&lt;&gt;"",VLOOKUP(F74,設定シート!$C$1:$E$26,3,FALSE),"")</f>
        <v/>
      </c>
      <c r="P74" s="29"/>
      <c r="Q74" s="30"/>
      <c r="R74" s="81"/>
      <c r="S74" s="91"/>
      <c r="T74" s="4">
        <f t="shared" si="22"/>
        <v>0</v>
      </c>
      <c r="U74" s="4">
        <f t="shared" si="23"/>
        <v>1</v>
      </c>
      <c r="V74" s="4">
        <f t="shared" si="24"/>
        <v>1</v>
      </c>
      <c r="W74" s="4">
        <f t="shared" si="25"/>
        <v>1</v>
      </c>
      <c r="X74" s="4">
        <f t="shared" si="26"/>
        <v>1</v>
      </c>
      <c r="Y74" s="4">
        <f t="shared" si="27"/>
        <v>1</v>
      </c>
      <c r="Z74" s="4">
        <f t="shared" si="28"/>
        <v>1</v>
      </c>
      <c r="AA74" s="4">
        <f t="shared" si="29"/>
        <v>1</v>
      </c>
      <c r="AB74" s="4">
        <f t="shared" si="30"/>
        <v>1</v>
      </c>
      <c r="AC74" s="4">
        <f t="shared" si="31"/>
        <v>8</v>
      </c>
      <c r="AD74" s="58" t="str">
        <f t="shared" ref="AD74:AD107" si="33">IF($AC74=100,"入力OK",IF($AC74&gt;100,"未入力あり",""))</f>
        <v/>
      </c>
    </row>
    <row r="75" spans="1:30" x14ac:dyDescent="0.2">
      <c r="A75" s="47">
        <v>68</v>
      </c>
      <c r="B75" s="58" t="str">
        <f t="shared" si="32"/>
        <v/>
      </c>
      <c r="C75" s="24"/>
      <c r="D75" s="24"/>
      <c r="E75" s="26"/>
      <c r="F75" s="44"/>
      <c r="G75" s="56" t="str">
        <f>IF(TRIM(F75)&lt;&gt;"",VLOOKUP(F75,設定シート!$C$1:$D$26,2,FALSE),"")</f>
        <v/>
      </c>
      <c r="H75" s="44"/>
      <c r="I75" s="56" t="str">
        <f>IF(TRIM(H75)&lt;&gt;"",VLOOKUP(H75,設定シート!$C$1:$D$26,2,FALSE),"")</f>
        <v/>
      </c>
      <c r="J75" s="78" t="s">
        <v>10</v>
      </c>
      <c r="K75" s="79" t="s">
        <v>11</v>
      </c>
      <c r="L75" s="78" t="s">
        <v>10</v>
      </c>
      <c r="M75" s="79" t="s">
        <v>11</v>
      </c>
      <c r="N75" s="28"/>
      <c r="O75" s="80" t="str">
        <f>IF(TRIM(F75)&lt;&gt;"",VLOOKUP(F75,設定シート!$C$1:$E$26,3,FALSE),"")</f>
        <v/>
      </c>
      <c r="P75" s="29"/>
      <c r="Q75" s="30"/>
      <c r="R75" s="81"/>
      <c r="S75" s="91"/>
      <c r="T75" s="4">
        <f t="shared" si="22"/>
        <v>0</v>
      </c>
      <c r="U75" s="4">
        <f t="shared" si="23"/>
        <v>1</v>
      </c>
      <c r="V75" s="4">
        <f t="shared" si="24"/>
        <v>1</v>
      </c>
      <c r="W75" s="4">
        <f t="shared" si="25"/>
        <v>1</v>
      </c>
      <c r="X75" s="4">
        <f t="shared" si="26"/>
        <v>1</v>
      </c>
      <c r="Y75" s="4">
        <f t="shared" si="27"/>
        <v>1</v>
      </c>
      <c r="Z75" s="4">
        <f t="shared" si="28"/>
        <v>1</v>
      </c>
      <c r="AA75" s="4">
        <f t="shared" si="29"/>
        <v>1</v>
      </c>
      <c r="AB75" s="4">
        <f t="shared" si="30"/>
        <v>1</v>
      </c>
      <c r="AC75" s="4">
        <f t="shared" si="31"/>
        <v>8</v>
      </c>
      <c r="AD75" s="58" t="str">
        <f t="shared" si="33"/>
        <v/>
      </c>
    </row>
    <row r="76" spans="1:30" x14ac:dyDescent="0.2">
      <c r="A76" s="47">
        <v>69</v>
      </c>
      <c r="B76" s="58" t="str">
        <f t="shared" si="32"/>
        <v/>
      </c>
      <c r="C76" s="24"/>
      <c r="D76" s="24"/>
      <c r="E76" s="26"/>
      <c r="F76" s="44"/>
      <c r="G76" s="56" t="str">
        <f>IF(TRIM(F76)&lt;&gt;"",VLOOKUP(F76,設定シート!$C$1:$D$26,2,FALSE),"")</f>
        <v/>
      </c>
      <c r="H76" s="44"/>
      <c r="I76" s="56" t="str">
        <f>IF(TRIM(H76)&lt;&gt;"",VLOOKUP(H76,設定シート!$C$1:$D$26,2,FALSE),"")</f>
        <v/>
      </c>
      <c r="J76" s="78" t="s">
        <v>10</v>
      </c>
      <c r="K76" s="79" t="s">
        <v>11</v>
      </c>
      <c r="L76" s="78" t="s">
        <v>10</v>
      </c>
      <c r="M76" s="79" t="s">
        <v>11</v>
      </c>
      <c r="N76" s="28"/>
      <c r="O76" s="80" t="str">
        <f>IF(TRIM(F76)&lt;&gt;"",VLOOKUP(F76,設定シート!$C$1:$E$26,3,FALSE),"")</f>
        <v/>
      </c>
      <c r="P76" s="29"/>
      <c r="Q76" s="30"/>
      <c r="R76" s="81"/>
      <c r="S76" s="91"/>
      <c r="T76" s="4">
        <f t="shared" si="22"/>
        <v>0</v>
      </c>
      <c r="U76" s="4">
        <f t="shared" si="23"/>
        <v>1</v>
      </c>
      <c r="V76" s="4">
        <f t="shared" si="24"/>
        <v>1</v>
      </c>
      <c r="W76" s="4">
        <f t="shared" si="25"/>
        <v>1</v>
      </c>
      <c r="X76" s="4">
        <f t="shared" si="26"/>
        <v>1</v>
      </c>
      <c r="Y76" s="4">
        <f t="shared" si="27"/>
        <v>1</v>
      </c>
      <c r="Z76" s="4">
        <f t="shared" si="28"/>
        <v>1</v>
      </c>
      <c r="AA76" s="4">
        <f t="shared" si="29"/>
        <v>1</v>
      </c>
      <c r="AB76" s="4">
        <f t="shared" si="30"/>
        <v>1</v>
      </c>
      <c r="AC76" s="4">
        <f t="shared" si="31"/>
        <v>8</v>
      </c>
      <c r="AD76" s="58" t="str">
        <f t="shared" si="33"/>
        <v/>
      </c>
    </row>
    <row r="77" spans="1:30" x14ac:dyDescent="0.2">
      <c r="A77" s="47">
        <v>70</v>
      </c>
      <c r="B77" s="58" t="str">
        <f t="shared" si="32"/>
        <v/>
      </c>
      <c r="C77" s="24"/>
      <c r="D77" s="24"/>
      <c r="E77" s="26"/>
      <c r="F77" s="44"/>
      <c r="G77" s="56" t="str">
        <f>IF(TRIM(F77)&lt;&gt;"",VLOOKUP(F77,設定シート!$C$1:$D$26,2,FALSE),"")</f>
        <v/>
      </c>
      <c r="H77" s="44"/>
      <c r="I77" s="56" t="str">
        <f>IF(TRIM(H77)&lt;&gt;"",VLOOKUP(H77,設定シート!$C$1:$D$26,2,FALSE),"")</f>
        <v/>
      </c>
      <c r="J77" s="78" t="s">
        <v>10</v>
      </c>
      <c r="K77" s="79" t="s">
        <v>11</v>
      </c>
      <c r="L77" s="78" t="s">
        <v>10</v>
      </c>
      <c r="M77" s="79" t="s">
        <v>11</v>
      </c>
      <c r="N77" s="28"/>
      <c r="O77" s="80" t="str">
        <f>IF(TRIM(F77)&lt;&gt;"",VLOOKUP(F77,設定シート!$C$1:$E$26,3,FALSE),"")</f>
        <v/>
      </c>
      <c r="P77" s="29"/>
      <c r="Q77" s="30"/>
      <c r="R77" s="81"/>
      <c r="S77" s="91"/>
      <c r="T77" s="4">
        <f t="shared" si="22"/>
        <v>0</v>
      </c>
      <c r="U77" s="4">
        <f t="shared" si="23"/>
        <v>1</v>
      </c>
      <c r="V77" s="4">
        <f t="shared" si="24"/>
        <v>1</v>
      </c>
      <c r="W77" s="4">
        <f t="shared" si="25"/>
        <v>1</v>
      </c>
      <c r="X77" s="4">
        <f t="shared" si="26"/>
        <v>1</v>
      </c>
      <c r="Y77" s="4">
        <f t="shared" si="27"/>
        <v>1</v>
      </c>
      <c r="Z77" s="4">
        <f t="shared" si="28"/>
        <v>1</v>
      </c>
      <c r="AA77" s="4">
        <f t="shared" si="29"/>
        <v>1</v>
      </c>
      <c r="AB77" s="4">
        <f t="shared" si="30"/>
        <v>1</v>
      </c>
      <c r="AC77" s="4">
        <f t="shared" si="31"/>
        <v>8</v>
      </c>
      <c r="AD77" s="58" t="str">
        <f t="shared" si="33"/>
        <v/>
      </c>
    </row>
    <row r="78" spans="1:30" x14ac:dyDescent="0.2">
      <c r="A78" s="47">
        <v>71</v>
      </c>
      <c r="B78" s="58" t="str">
        <f t="shared" si="32"/>
        <v/>
      </c>
      <c r="C78" s="24"/>
      <c r="D78" s="24"/>
      <c r="E78" s="26"/>
      <c r="F78" s="44"/>
      <c r="G78" s="56" t="str">
        <f>IF(TRIM(F78)&lt;&gt;"",VLOOKUP(F78,設定シート!$C$1:$D$26,2,FALSE),"")</f>
        <v/>
      </c>
      <c r="H78" s="44"/>
      <c r="I78" s="56" t="str">
        <f>IF(TRIM(H78)&lt;&gt;"",VLOOKUP(H78,設定シート!$C$1:$D$26,2,FALSE),"")</f>
        <v/>
      </c>
      <c r="J78" s="78" t="s">
        <v>10</v>
      </c>
      <c r="K78" s="79" t="s">
        <v>11</v>
      </c>
      <c r="L78" s="78" t="s">
        <v>10</v>
      </c>
      <c r="M78" s="79" t="s">
        <v>11</v>
      </c>
      <c r="N78" s="28"/>
      <c r="O78" s="80" t="str">
        <f>IF(TRIM(F78)&lt;&gt;"",VLOOKUP(F78,設定シート!$C$1:$E$26,3,FALSE),"")</f>
        <v/>
      </c>
      <c r="P78" s="29"/>
      <c r="Q78" s="30"/>
      <c r="R78" s="81"/>
      <c r="S78" s="91"/>
      <c r="T78" s="4">
        <f t="shared" si="22"/>
        <v>0</v>
      </c>
      <c r="U78" s="4">
        <f t="shared" si="23"/>
        <v>1</v>
      </c>
      <c r="V78" s="4">
        <f t="shared" si="24"/>
        <v>1</v>
      </c>
      <c r="W78" s="4">
        <f t="shared" si="25"/>
        <v>1</v>
      </c>
      <c r="X78" s="4">
        <f t="shared" si="26"/>
        <v>1</v>
      </c>
      <c r="Y78" s="4">
        <f t="shared" si="27"/>
        <v>1</v>
      </c>
      <c r="Z78" s="4">
        <f t="shared" si="28"/>
        <v>1</v>
      </c>
      <c r="AA78" s="4">
        <f t="shared" si="29"/>
        <v>1</v>
      </c>
      <c r="AB78" s="4">
        <f t="shared" si="30"/>
        <v>1</v>
      </c>
      <c r="AC78" s="4">
        <f t="shared" si="31"/>
        <v>8</v>
      </c>
      <c r="AD78" s="58" t="str">
        <f t="shared" si="33"/>
        <v/>
      </c>
    </row>
    <row r="79" spans="1:30" x14ac:dyDescent="0.2">
      <c r="A79" s="47">
        <v>72</v>
      </c>
      <c r="B79" s="58" t="str">
        <f t="shared" si="32"/>
        <v/>
      </c>
      <c r="C79" s="24"/>
      <c r="D79" s="24"/>
      <c r="E79" s="26"/>
      <c r="F79" s="44"/>
      <c r="G79" s="56" t="str">
        <f>IF(TRIM(F79)&lt;&gt;"",VLOOKUP(F79,設定シート!$C$1:$D$26,2,FALSE),"")</f>
        <v/>
      </c>
      <c r="H79" s="44"/>
      <c r="I79" s="56" t="str">
        <f>IF(TRIM(H79)&lt;&gt;"",VLOOKUP(H79,設定シート!$C$1:$D$26,2,FALSE),"")</f>
        <v/>
      </c>
      <c r="J79" s="78" t="s">
        <v>10</v>
      </c>
      <c r="K79" s="79" t="s">
        <v>11</v>
      </c>
      <c r="L79" s="78" t="s">
        <v>10</v>
      </c>
      <c r="M79" s="79" t="s">
        <v>11</v>
      </c>
      <c r="N79" s="28"/>
      <c r="O79" s="80" t="str">
        <f>IF(TRIM(F79)&lt;&gt;"",VLOOKUP(F79,設定シート!$C$1:$E$26,3,FALSE),"")</f>
        <v/>
      </c>
      <c r="P79" s="29"/>
      <c r="Q79" s="30"/>
      <c r="R79" s="81"/>
      <c r="S79" s="91"/>
      <c r="T79" s="4">
        <f t="shared" si="22"/>
        <v>0</v>
      </c>
      <c r="U79" s="4">
        <f t="shared" si="23"/>
        <v>1</v>
      </c>
      <c r="V79" s="4">
        <f t="shared" si="24"/>
        <v>1</v>
      </c>
      <c r="W79" s="4">
        <f t="shared" si="25"/>
        <v>1</v>
      </c>
      <c r="X79" s="4">
        <f t="shared" si="26"/>
        <v>1</v>
      </c>
      <c r="Y79" s="4">
        <f t="shared" si="27"/>
        <v>1</v>
      </c>
      <c r="Z79" s="4">
        <f t="shared" si="28"/>
        <v>1</v>
      </c>
      <c r="AA79" s="4">
        <f t="shared" si="29"/>
        <v>1</v>
      </c>
      <c r="AB79" s="4">
        <f t="shared" si="30"/>
        <v>1</v>
      </c>
      <c r="AC79" s="4">
        <f t="shared" si="31"/>
        <v>8</v>
      </c>
      <c r="AD79" s="58" t="str">
        <f t="shared" si="33"/>
        <v/>
      </c>
    </row>
    <row r="80" spans="1:30" x14ac:dyDescent="0.2">
      <c r="A80" s="47">
        <v>73</v>
      </c>
      <c r="B80" s="58" t="str">
        <f t="shared" si="32"/>
        <v/>
      </c>
      <c r="C80" s="24"/>
      <c r="D80" s="24"/>
      <c r="E80" s="26"/>
      <c r="F80" s="44"/>
      <c r="G80" s="56" t="str">
        <f>IF(TRIM(F80)&lt;&gt;"",VLOOKUP(F80,設定シート!$C$1:$D$26,2,FALSE),"")</f>
        <v/>
      </c>
      <c r="H80" s="44"/>
      <c r="I80" s="56" t="str">
        <f>IF(TRIM(H80)&lt;&gt;"",VLOOKUP(H80,設定シート!$C$1:$D$26,2,FALSE),"")</f>
        <v/>
      </c>
      <c r="J80" s="78" t="s">
        <v>10</v>
      </c>
      <c r="K80" s="79" t="s">
        <v>11</v>
      </c>
      <c r="L80" s="78" t="s">
        <v>10</v>
      </c>
      <c r="M80" s="79" t="s">
        <v>11</v>
      </c>
      <c r="N80" s="28"/>
      <c r="O80" s="80" t="str">
        <f>IF(TRIM(F80)&lt;&gt;"",VLOOKUP(F80,設定シート!$C$1:$E$26,3,FALSE),"")</f>
        <v/>
      </c>
      <c r="P80" s="29"/>
      <c r="Q80" s="30"/>
      <c r="R80" s="81"/>
      <c r="S80" s="91"/>
      <c r="T80" s="4">
        <f t="shared" si="22"/>
        <v>0</v>
      </c>
      <c r="U80" s="4">
        <f t="shared" si="23"/>
        <v>1</v>
      </c>
      <c r="V80" s="4">
        <f t="shared" si="24"/>
        <v>1</v>
      </c>
      <c r="W80" s="4">
        <f t="shared" si="25"/>
        <v>1</v>
      </c>
      <c r="X80" s="4">
        <f t="shared" si="26"/>
        <v>1</v>
      </c>
      <c r="Y80" s="4">
        <f t="shared" si="27"/>
        <v>1</v>
      </c>
      <c r="Z80" s="4">
        <f t="shared" si="28"/>
        <v>1</v>
      </c>
      <c r="AA80" s="4">
        <f t="shared" si="29"/>
        <v>1</v>
      </c>
      <c r="AB80" s="4">
        <f t="shared" si="30"/>
        <v>1</v>
      </c>
      <c r="AC80" s="4">
        <f t="shared" si="31"/>
        <v>8</v>
      </c>
      <c r="AD80" s="58" t="str">
        <f t="shared" si="33"/>
        <v/>
      </c>
    </row>
    <row r="81" spans="1:30" x14ac:dyDescent="0.2">
      <c r="A81" s="47">
        <v>74</v>
      </c>
      <c r="B81" s="58" t="str">
        <f t="shared" si="32"/>
        <v/>
      </c>
      <c r="C81" s="24"/>
      <c r="D81" s="24"/>
      <c r="E81" s="26"/>
      <c r="F81" s="44"/>
      <c r="G81" s="56" t="str">
        <f>IF(TRIM(F81)&lt;&gt;"",VLOOKUP(F81,設定シート!$C$1:$D$26,2,FALSE),"")</f>
        <v/>
      </c>
      <c r="H81" s="44"/>
      <c r="I81" s="56" t="str">
        <f>IF(TRIM(H81)&lt;&gt;"",VLOOKUP(H81,設定シート!$C$1:$D$26,2,FALSE),"")</f>
        <v/>
      </c>
      <c r="J81" s="78" t="s">
        <v>10</v>
      </c>
      <c r="K81" s="79" t="s">
        <v>11</v>
      </c>
      <c r="L81" s="78" t="s">
        <v>10</v>
      </c>
      <c r="M81" s="79" t="s">
        <v>11</v>
      </c>
      <c r="N81" s="28"/>
      <c r="O81" s="80" t="str">
        <f>IF(TRIM(F81)&lt;&gt;"",VLOOKUP(F81,設定シート!$C$1:$E$26,3,FALSE),"")</f>
        <v/>
      </c>
      <c r="P81" s="29"/>
      <c r="Q81" s="30"/>
      <c r="R81" s="81"/>
      <c r="S81" s="91"/>
      <c r="T81" s="4">
        <f t="shared" si="22"/>
        <v>0</v>
      </c>
      <c r="U81" s="4">
        <f t="shared" si="23"/>
        <v>1</v>
      </c>
      <c r="V81" s="4">
        <f t="shared" si="24"/>
        <v>1</v>
      </c>
      <c r="W81" s="4">
        <f t="shared" si="25"/>
        <v>1</v>
      </c>
      <c r="X81" s="4">
        <f t="shared" si="26"/>
        <v>1</v>
      </c>
      <c r="Y81" s="4">
        <f t="shared" si="27"/>
        <v>1</v>
      </c>
      <c r="Z81" s="4">
        <f t="shared" si="28"/>
        <v>1</v>
      </c>
      <c r="AA81" s="4">
        <f t="shared" si="29"/>
        <v>1</v>
      </c>
      <c r="AB81" s="4">
        <f t="shared" si="30"/>
        <v>1</v>
      </c>
      <c r="AC81" s="4">
        <f t="shared" si="31"/>
        <v>8</v>
      </c>
      <c r="AD81" s="58" t="str">
        <f t="shared" si="33"/>
        <v/>
      </c>
    </row>
    <row r="82" spans="1:30" x14ac:dyDescent="0.2">
      <c r="A82" s="47">
        <v>75</v>
      </c>
      <c r="B82" s="58" t="str">
        <f t="shared" si="32"/>
        <v/>
      </c>
      <c r="C82" s="24"/>
      <c r="D82" s="24"/>
      <c r="E82" s="26"/>
      <c r="F82" s="44"/>
      <c r="G82" s="56" t="str">
        <f>IF(TRIM(F82)&lt;&gt;"",VLOOKUP(F82,設定シート!$C$1:$D$26,2,FALSE),"")</f>
        <v/>
      </c>
      <c r="H82" s="44"/>
      <c r="I82" s="56" t="str">
        <f>IF(TRIM(H82)&lt;&gt;"",VLOOKUP(H82,設定シート!$C$1:$D$26,2,FALSE),"")</f>
        <v/>
      </c>
      <c r="J82" s="78" t="s">
        <v>10</v>
      </c>
      <c r="K82" s="79" t="s">
        <v>11</v>
      </c>
      <c r="L82" s="78" t="s">
        <v>10</v>
      </c>
      <c r="M82" s="79" t="s">
        <v>11</v>
      </c>
      <c r="N82" s="28"/>
      <c r="O82" s="80" t="str">
        <f>IF(TRIM(F82)&lt;&gt;"",VLOOKUP(F82,設定シート!$C$1:$E$26,3,FALSE),"")</f>
        <v/>
      </c>
      <c r="P82" s="29"/>
      <c r="Q82" s="30"/>
      <c r="R82" s="81"/>
      <c r="S82" s="91"/>
      <c r="T82" s="4">
        <f t="shared" si="22"/>
        <v>0</v>
      </c>
      <c r="U82" s="4">
        <f t="shared" si="23"/>
        <v>1</v>
      </c>
      <c r="V82" s="4">
        <f t="shared" si="24"/>
        <v>1</v>
      </c>
      <c r="W82" s="4">
        <f t="shared" si="25"/>
        <v>1</v>
      </c>
      <c r="X82" s="4">
        <f t="shared" si="26"/>
        <v>1</v>
      </c>
      <c r="Y82" s="4">
        <f t="shared" si="27"/>
        <v>1</v>
      </c>
      <c r="Z82" s="4">
        <f t="shared" si="28"/>
        <v>1</v>
      </c>
      <c r="AA82" s="4">
        <f t="shared" si="29"/>
        <v>1</v>
      </c>
      <c r="AB82" s="4">
        <f t="shared" si="30"/>
        <v>1</v>
      </c>
      <c r="AC82" s="4">
        <f t="shared" si="31"/>
        <v>8</v>
      </c>
      <c r="AD82" s="58" t="str">
        <f t="shared" si="33"/>
        <v/>
      </c>
    </row>
    <row r="83" spans="1:30" x14ac:dyDescent="0.2">
      <c r="A83" s="47">
        <v>76</v>
      </c>
      <c r="B83" s="58" t="str">
        <f t="shared" si="32"/>
        <v/>
      </c>
      <c r="C83" s="24"/>
      <c r="D83" s="24"/>
      <c r="E83" s="26"/>
      <c r="F83" s="44"/>
      <c r="G83" s="56" t="str">
        <f>IF(TRIM(F83)&lt;&gt;"",VLOOKUP(F83,設定シート!$C$1:$D$26,2,FALSE),"")</f>
        <v/>
      </c>
      <c r="H83" s="44"/>
      <c r="I83" s="56" t="str">
        <f>IF(TRIM(H83)&lt;&gt;"",VLOOKUP(H83,設定シート!$C$1:$D$26,2,FALSE),"")</f>
        <v/>
      </c>
      <c r="J83" s="78" t="s">
        <v>10</v>
      </c>
      <c r="K83" s="79" t="s">
        <v>11</v>
      </c>
      <c r="L83" s="78" t="s">
        <v>10</v>
      </c>
      <c r="M83" s="79" t="s">
        <v>11</v>
      </c>
      <c r="N83" s="28"/>
      <c r="O83" s="80" t="str">
        <f>IF(TRIM(F83)&lt;&gt;"",VLOOKUP(F83,設定シート!$C$1:$E$26,3,FALSE),"")</f>
        <v/>
      </c>
      <c r="P83" s="29"/>
      <c r="Q83" s="30"/>
      <c r="R83" s="81"/>
      <c r="S83" s="91"/>
      <c r="T83" s="4">
        <f t="shared" si="22"/>
        <v>0</v>
      </c>
      <c r="U83" s="4">
        <f t="shared" si="23"/>
        <v>1</v>
      </c>
      <c r="V83" s="4">
        <f t="shared" si="24"/>
        <v>1</v>
      </c>
      <c r="W83" s="4">
        <f t="shared" si="25"/>
        <v>1</v>
      </c>
      <c r="X83" s="4">
        <f t="shared" si="26"/>
        <v>1</v>
      </c>
      <c r="Y83" s="4">
        <f t="shared" si="27"/>
        <v>1</v>
      </c>
      <c r="Z83" s="4">
        <f t="shared" si="28"/>
        <v>1</v>
      </c>
      <c r="AA83" s="4">
        <f t="shared" si="29"/>
        <v>1</v>
      </c>
      <c r="AB83" s="4">
        <f t="shared" si="30"/>
        <v>1</v>
      </c>
      <c r="AC83" s="4">
        <f t="shared" si="31"/>
        <v>8</v>
      </c>
      <c r="AD83" s="58" t="str">
        <f t="shared" si="33"/>
        <v/>
      </c>
    </row>
    <row r="84" spans="1:30" x14ac:dyDescent="0.2">
      <c r="A84" s="47">
        <v>77</v>
      </c>
      <c r="B84" s="58" t="str">
        <f t="shared" si="32"/>
        <v/>
      </c>
      <c r="C84" s="24"/>
      <c r="D84" s="24"/>
      <c r="E84" s="26"/>
      <c r="F84" s="44"/>
      <c r="G84" s="56" t="str">
        <f>IF(TRIM(F84)&lt;&gt;"",VLOOKUP(F84,設定シート!$C$1:$D$26,2,FALSE),"")</f>
        <v/>
      </c>
      <c r="H84" s="44"/>
      <c r="I84" s="56" t="str">
        <f>IF(TRIM(H84)&lt;&gt;"",VLOOKUP(H84,設定シート!$C$1:$D$26,2,FALSE),"")</f>
        <v/>
      </c>
      <c r="J84" s="78" t="s">
        <v>10</v>
      </c>
      <c r="K84" s="79" t="s">
        <v>11</v>
      </c>
      <c r="L84" s="78" t="s">
        <v>10</v>
      </c>
      <c r="M84" s="79" t="s">
        <v>11</v>
      </c>
      <c r="N84" s="28"/>
      <c r="O84" s="80" t="str">
        <f>IF(TRIM(F84)&lt;&gt;"",VLOOKUP(F84,設定シート!$C$1:$E$26,3,FALSE),"")</f>
        <v/>
      </c>
      <c r="P84" s="29"/>
      <c r="Q84" s="30"/>
      <c r="R84" s="81"/>
      <c r="S84" s="91"/>
      <c r="T84" s="4">
        <f t="shared" si="22"/>
        <v>0</v>
      </c>
      <c r="U84" s="4">
        <f t="shared" si="23"/>
        <v>1</v>
      </c>
      <c r="V84" s="4">
        <f t="shared" si="24"/>
        <v>1</v>
      </c>
      <c r="W84" s="4">
        <f t="shared" si="25"/>
        <v>1</v>
      </c>
      <c r="X84" s="4">
        <f t="shared" si="26"/>
        <v>1</v>
      </c>
      <c r="Y84" s="4">
        <f t="shared" si="27"/>
        <v>1</v>
      </c>
      <c r="Z84" s="4">
        <f t="shared" si="28"/>
        <v>1</v>
      </c>
      <c r="AA84" s="4">
        <f t="shared" si="29"/>
        <v>1</v>
      </c>
      <c r="AB84" s="4">
        <f t="shared" si="30"/>
        <v>1</v>
      </c>
      <c r="AC84" s="4">
        <f t="shared" si="31"/>
        <v>8</v>
      </c>
      <c r="AD84" s="58" t="str">
        <f t="shared" si="33"/>
        <v/>
      </c>
    </row>
    <row r="85" spans="1:30" x14ac:dyDescent="0.2">
      <c r="A85" s="47">
        <v>78</v>
      </c>
      <c r="B85" s="58" t="str">
        <f t="shared" si="32"/>
        <v/>
      </c>
      <c r="C85" s="24"/>
      <c r="D85" s="24"/>
      <c r="E85" s="26"/>
      <c r="F85" s="44"/>
      <c r="G85" s="56" t="str">
        <f>IF(TRIM(F85)&lt;&gt;"",VLOOKUP(F85,設定シート!$C$1:$D$26,2,FALSE),"")</f>
        <v/>
      </c>
      <c r="H85" s="44"/>
      <c r="I85" s="56" t="str">
        <f>IF(TRIM(H85)&lt;&gt;"",VLOOKUP(H85,設定シート!$C$1:$D$26,2,FALSE),"")</f>
        <v/>
      </c>
      <c r="J85" s="78" t="s">
        <v>10</v>
      </c>
      <c r="K85" s="79" t="s">
        <v>11</v>
      </c>
      <c r="L85" s="78" t="s">
        <v>10</v>
      </c>
      <c r="M85" s="79" t="s">
        <v>11</v>
      </c>
      <c r="N85" s="28"/>
      <c r="O85" s="80" t="str">
        <f>IF(TRIM(F85)&lt;&gt;"",VLOOKUP(F85,設定シート!$C$1:$E$26,3,FALSE),"")</f>
        <v/>
      </c>
      <c r="P85" s="29"/>
      <c r="Q85" s="30"/>
      <c r="R85" s="81"/>
      <c r="S85" s="91"/>
      <c r="T85" s="4">
        <f t="shared" si="22"/>
        <v>0</v>
      </c>
      <c r="U85" s="4">
        <f t="shared" si="23"/>
        <v>1</v>
      </c>
      <c r="V85" s="4">
        <f t="shared" si="24"/>
        <v>1</v>
      </c>
      <c r="W85" s="4">
        <f t="shared" si="25"/>
        <v>1</v>
      </c>
      <c r="X85" s="4">
        <f t="shared" si="26"/>
        <v>1</v>
      </c>
      <c r="Y85" s="4">
        <f t="shared" si="27"/>
        <v>1</v>
      </c>
      <c r="Z85" s="4">
        <f t="shared" si="28"/>
        <v>1</v>
      </c>
      <c r="AA85" s="4">
        <f t="shared" si="29"/>
        <v>1</v>
      </c>
      <c r="AB85" s="4">
        <f t="shared" si="30"/>
        <v>1</v>
      </c>
      <c r="AC85" s="4">
        <f t="shared" si="31"/>
        <v>8</v>
      </c>
      <c r="AD85" s="58" t="str">
        <f t="shared" si="33"/>
        <v/>
      </c>
    </row>
    <row r="86" spans="1:30" x14ac:dyDescent="0.2">
      <c r="A86" s="47">
        <v>79</v>
      </c>
      <c r="B86" s="58" t="str">
        <f t="shared" si="32"/>
        <v/>
      </c>
      <c r="C86" s="24"/>
      <c r="D86" s="24"/>
      <c r="E86" s="26"/>
      <c r="F86" s="44"/>
      <c r="G86" s="56" t="str">
        <f>IF(TRIM(F86)&lt;&gt;"",VLOOKUP(F86,設定シート!$C$1:$D$26,2,FALSE),"")</f>
        <v/>
      </c>
      <c r="H86" s="44"/>
      <c r="I86" s="56" t="str">
        <f>IF(TRIM(H86)&lt;&gt;"",VLOOKUP(H86,設定シート!$C$1:$D$26,2,FALSE),"")</f>
        <v/>
      </c>
      <c r="J86" s="78" t="s">
        <v>10</v>
      </c>
      <c r="K86" s="79" t="s">
        <v>11</v>
      </c>
      <c r="L86" s="78" t="s">
        <v>10</v>
      </c>
      <c r="M86" s="79" t="s">
        <v>11</v>
      </c>
      <c r="N86" s="28"/>
      <c r="O86" s="80" t="str">
        <f>IF(TRIM(F86)&lt;&gt;"",VLOOKUP(F86,設定シート!$C$1:$E$26,3,FALSE),"")</f>
        <v/>
      </c>
      <c r="P86" s="29"/>
      <c r="Q86" s="30"/>
      <c r="R86" s="81"/>
      <c r="S86" s="91"/>
      <c r="T86" s="4">
        <f t="shared" si="22"/>
        <v>0</v>
      </c>
      <c r="U86" s="4">
        <f t="shared" si="23"/>
        <v>1</v>
      </c>
      <c r="V86" s="4">
        <f t="shared" si="24"/>
        <v>1</v>
      </c>
      <c r="W86" s="4">
        <f t="shared" si="25"/>
        <v>1</v>
      </c>
      <c r="X86" s="4">
        <f t="shared" si="26"/>
        <v>1</v>
      </c>
      <c r="Y86" s="4">
        <f t="shared" si="27"/>
        <v>1</v>
      </c>
      <c r="Z86" s="4">
        <f t="shared" si="28"/>
        <v>1</v>
      </c>
      <c r="AA86" s="4">
        <f t="shared" si="29"/>
        <v>1</v>
      </c>
      <c r="AB86" s="4">
        <f t="shared" si="30"/>
        <v>1</v>
      </c>
      <c r="AC86" s="4">
        <f t="shared" si="31"/>
        <v>8</v>
      </c>
      <c r="AD86" s="58" t="str">
        <f t="shared" si="33"/>
        <v/>
      </c>
    </row>
    <row r="87" spans="1:30" x14ac:dyDescent="0.2">
      <c r="A87" s="47">
        <v>80</v>
      </c>
      <c r="B87" s="58" t="str">
        <f t="shared" si="32"/>
        <v/>
      </c>
      <c r="C87" s="24"/>
      <c r="D87" s="24"/>
      <c r="E87" s="26"/>
      <c r="F87" s="44"/>
      <c r="G87" s="56" t="str">
        <f>IF(TRIM(F87)&lt;&gt;"",VLOOKUP(F87,設定シート!$C$1:$D$26,2,FALSE),"")</f>
        <v/>
      </c>
      <c r="H87" s="44"/>
      <c r="I87" s="56" t="str">
        <f>IF(TRIM(H87)&lt;&gt;"",VLOOKUP(H87,設定シート!$C$1:$D$26,2,FALSE),"")</f>
        <v/>
      </c>
      <c r="J87" s="78" t="s">
        <v>10</v>
      </c>
      <c r="K87" s="79" t="s">
        <v>11</v>
      </c>
      <c r="L87" s="78" t="s">
        <v>10</v>
      </c>
      <c r="M87" s="79" t="s">
        <v>11</v>
      </c>
      <c r="N87" s="28"/>
      <c r="O87" s="80" t="str">
        <f>IF(TRIM(F87)&lt;&gt;"",VLOOKUP(F87,設定シート!$C$1:$E$26,3,FALSE),"")</f>
        <v/>
      </c>
      <c r="P87" s="29"/>
      <c r="Q87" s="30"/>
      <c r="R87" s="81"/>
      <c r="S87" s="91"/>
      <c r="T87" s="4">
        <f t="shared" si="22"/>
        <v>0</v>
      </c>
      <c r="U87" s="4">
        <f t="shared" si="23"/>
        <v>1</v>
      </c>
      <c r="V87" s="4">
        <f t="shared" si="24"/>
        <v>1</v>
      </c>
      <c r="W87" s="4">
        <f t="shared" si="25"/>
        <v>1</v>
      </c>
      <c r="X87" s="4">
        <f t="shared" si="26"/>
        <v>1</v>
      </c>
      <c r="Y87" s="4">
        <f t="shared" si="27"/>
        <v>1</v>
      </c>
      <c r="Z87" s="4">
        <f t="shared" si="28"/>
        <v>1</v>
      </c>
      <c r="AA87" s="4">
        <f t="shared" si="29"/>
        <v>1</v>
      </c>
      <c r="AB87" s="4">
        <f t="shared" si="30"/>
        <v>1</v>
      </c>
      <c r="AC87" s="4">
        <f t="shared" si="31"/>
        <v>8</v>
      </c>
      <c r="AD87" s="58" t="str">
        <f t="shared" si="33"/>
        <v/>
      </c>
    </row>
    <row r="88" spans="1:30" x14ac:dyDescent="0.2">
      <c r="A88" s="47">
        <v>81</v>
      </c>
      <c r="B88" s="58" t="str">
        <f t="shared" si="32"/>
        <v/>
      </c>
      <c r="C88" s="24"/>
      <c r="D88" s="24"/>
      <c r="E88" s="26"/>
      <c r="F88" s="44"/>
      <c r="G88" s="56" t="str">
        <f>IF(TRIM(F88)&lt;&gt;"",VLOOKUP(F88,設定シート!$C$1:$D$26,2,FALSE),"")</f>
        <v/>
      </c>
      <c r="H88" s="44"/>
      <c r="I88" s="56" t="str">
        <f>IF(TRIM(H88)&lt;&gt;"",VLOOKUP(H88,設定シート!$C$1:$D$26,2,FALSE),"")</f>
        <v/>
      </c>
      <c r="J88" s="78" t="s">
        <v>10</v>
      </c>
      <c r="K88" s="79" t="s">
        <v>11</v>
      </c>
      <c r="L88" s="78" t="s">
        <v>10</v>
      </c>
      <c r="M88" s="79" t="s">
        <v>11</v>
      </c>
      <c r="N88" s="28"/>
      <c r="O88" s="80" t="str">
        <f>IF(TRIM(F88)&lt;&gt;"",VLOOKUP(F88,設定シート!$C$1:$E$26,3,FALSE),"")</f>
        <v/>
      </c>
      <c r="P88" s="29"/>
      <c r="Q88" s="30"/>
      <c r="R88" s="81"/>
      <c r="S88" s="91"/>
      <c r="T88" s="4">
        <f t="shared" si="22"/>
        <v>0</v>
      </c>
      <c r="U88" s="4">
        <f t="shared" si="23"/>
        <v>1</v>
      </c>
      <c r="V88" s="4">
        <f t="shared" si="24"/>
        <v>1</v>
      </c>
      <c r="W88" s="4">
        <f t="shared" si="25"/>
        <v>1</v>
      </c>
      <c r="X88" s="4">
        <f t="shared" si="26"/>
        <v>1</v>
      </c>
      <c r="Y88" s="4">
        <f t="shared" si="27"/>
        <v>1</v>
      </c>
      <c r="Z88" s="4">
        <f t="shared" si="28"/>
        <v>1</v>
      </c>
      <c r="AA88" s="4">
        <f t="shared" si="29"/>
        <v>1</v>
      </c>
      <c r="AB88" s="4">
        <f t="shared" si="30"/>
        <v>1</v>
      </c>
      <c r="AC88" s="4">
        <f t="shared" si="31"/>
        <v>8</v>
      </c>
      <c r="AD88" s="58" t="str">
        <f t="shared" si="33"/>
        <v/>
      </c>
    </row>
    <row r="89" spans="1:30" x14ac:dyDescent="0.2">
      <c r="A89" s="47">
        <v>82</v>
      </c>
      <c r="B89" s="58" t="str">
        <f t="shared" si="32"/>
        <v/>
      </c>
      <c r="C89" s="24"/>
      <c r="D89" s="24"/>
      <c r="E89" s="26"/>
      <c r="F89" s="44"/>
      <c r="G89" s="56" t="str">
        <f>IF(TRIM(F89)&lt;&gt;"",VLOOKUP(F89,設定シート!$C$1:$D$26,2,FALSE),"")</f>
        <v/>
      </c>
      <c r="H89" s="44"/>
      <c r="I89" s="56" t="str">
        <f>IF(TRIM(H89)&lt;&gt;"",VLOOKUP(H89,設定シート!$C$1:$D$26,2,FALSE),"")</f>
        <v/>
      </c>
      <c r="J89" s="78" t="s">
        <v>10</v>
      </c>
      <c r="K89" s="79" t="s">
        <v>11</v>
      </c>
      <c r="L89" s="78" t="s">
        <v>10</v>
      </c>
      <c r="M89" s="79" t="s">
        <v>11</v>
      </c>
      <c r="N89" s="28"/>
      <c r="O89" s="80" t="str">
        <f>IF(TRIM(F89)&lt;&gt;"",VLOOKUP(F89,設定シート!$C$1:$E$26,3,FALSE),"")</f>
        <v/>
      </c>
      <c r="P89" s="29"/>
      <c r="Q89" s="30"/>
      <c r="R89" s="81"/>
      <c r="S89" s="91"/>
      <c r="T89" s="4">
        <f t="shared" si="22"/>
        <v>0</v>
      </c>
      <c r="U89" s="4">
        <f t="shared" si="23"/>
        <v>1</v>
      </c>
      <c r="V89" s="4">
        <f t="shared" si="24"/>
        <v>1</v>
      </c>
      <c r="W89" s="4">
        <f t="shared" si="25"/>
        <v>1</v>
      </c>
      <c r="X89" s="4">
        <f t="shared" si="26"/>
        <v>1</v>
      </c>
      <c r="Y89" s="4">
        <f t="shared" si="27"/>
        <v>1</v>
      </c>
      <c r="Z89" s="4">
        <f t="shared" si="28"/>
        <v>1</v>
      </c>
      <c r="AA89" s="4">
        <f t="shared" si="29"/>
        <v>1</v>
      </c>
      <c r="AB89" s="4">
        <f t="shared" si="30"/>
        <v>1</v>
      </c>
      <c r="AC89" s="4">
        <f t="shared" si="31"/>
        <v>8</v>
      </c>
      <c r="AD89" s="58" t="str">
        <f t="shared" si="33"/>
        <v/>
      </c>
    </row>
    <row r="90" spans="1:30" x14ac:dyDescent="0.2">
      <c r="A90" s="47">
        <v>83</v>
      </c>
      <c r="B90" s="58" t="str">
        <f t="shared" si="32"/>
        <v/>
      </c>
      <c r="C90" s="24"/>
      <c r="D90" s="24"/>
      <c r="E90" s="26"/>
      <c r="F90" s="44"/>
      <c r="G90" s="56" t="str">
        <f>IF(TRIM(F90)&lt;&gt;"",VLOOKUP(F90,設定シート!$C$1:$D$26,2,FALSE),"")</f>
        <v/>
      </c>
      <c r="H90" s="44"/>
      <c r="I90" s="56" t="str">
        <f>IF(TRIM(H90)&lt;&gt;"",VLOOKUP(H90,設定シート!$C$1:$D$26,2,FALSE),"")</f>
        <v/>
      </c>
      <c r="J90" s="78" t="s">
        <v>10</v>
      </c>
      <c r="K90" s="79" t="s">
        <v>11</v>
      </c>
      <c r="L90" s="78" t="s">
        <v>10</v>
      </c>
      <c r="M90" s="79" t="s">
        <v>11</v>
      </c>
      <c r="N90" s="28"/>
      <c r="O90" s="80" t="str">
        <f>IF(TRIM(F90)&lt;&gt;"",VLOOKUP(F90,設定シート!$C$1:$E$26,3,FALSE),"")</f>
        <v/>
      </c>
      <c r="P90" s="29"/>
      <c r="Q90" s="30"/>
      <c r="R90" s="81"/>
      <c r="S90" s="91"/>
      <c r="T90" s="4">
        <f t="shared" si="22"/>
        <v>0</v>
      </c>
      <c r="U90" s="4">
        <f t="shared" si="23"/>
        <v>1</v>
      </c>
      <c r="V90" s="4">
        <f t="shared" si="24"/>
        <v>1</v>
      </c>
      <c r="W90" s="4">
        <f t="shared" si="25"/>
        <v>1</v>
      </c>
      <c r="X90" s="4">
        <f t="shared" si="26"/>
        <v>1</v>
      </c>
      <c r="Y90" s="4">
        <f t="shared" si="27"/>
        <v>1</v>
      </c>
      <c r="Z90" s="4">
        <f t="shared" si="28"/>
        <v>1</v>
      </c>
      <c r="AA90" s="4">
        <f t="shared" si="29"/>
        <v>1</v>
      </c>
      <c r="AB90" s="4">
        <f t="shared" si="30"/>
        <v>1</v>
      </c>
      <c r="AC90" s="4">
        <f t="shared" si="31"/>
        <v>8</v>
      </c>
      <c r="AD90" s="58" t="str">
        <f t="shared" si="33"/>
        <v/>
      </c>
    </row>
    <row r="91" spans="1:30" x14ac:dyDescent="0.2">
      <c r="A91" s="47">
        <v>84</v>
      </c>
      <c r="B91" s="58" t="str">
        <f t="shared" si="32"/>
        <v/>
      </c>
      <c r="C91" s="24"/>
      <c r="D91" s="24"/>
      <c r="E91" s="26"/>
      <c r="F91" s="44"/>
      <c r="G91" s="56" t="str">
        <f>IF(TRIM(F91)&lt;&gt;"",VLOOKUP(F91,設定シート!$C$1:$D$26,2,FALSE),"")</f>
        <v/>
      </c>
      <c r="H91" s="44"/>
      <c r="I91" s="56" t="str">
        <f>IF(TRIM(H91)&lt;&gt;"",VLOOKUP(H91,設定シート!$C$1:$D$26,2,FALSE),"")</f>
        <v/>
      </c>
      <c r="J91" s="78" t="s">
        <v>10</v>
      </c>
      <c r="K91" s="79" t="s">
        <v>11</v>
      </c>
      <c r="L91" s="78" t="s">
        <v>10</v>
      </c>
      <c r="M91" s="79" t="s">
        <v>11</v>
      </c>
      <c r="N91" s="28"/>
      <c r="O91" s="80" t="str">
        <f>IF(TRIM(F91)&lt;&gt;"",VLOOKUP(F91,設定シート!$C$1:$E$26,3,FALSE),"")</f>
        <v/>
      </c>
      <c r="P91" s="29"/>
      <c r="Q91" s="30"/>
      <c r="R91" s="81"/>
      <c r="S91" s="91"/>
      <c r="T91" s="4">
        <f t="shared" si="22"/>
        <v>0</v>
      </c>
      <c r="U91" s="4">
        <f t="shared" si="23"/>
        <v>1</v>
      </c>
      <c r="V91" s="4">
        <f t="shared" si="24"/>
        <v>1</v>
      </c>
      <c r="W91" s="4">
        <f t="shared" si="25"/>
        <v>1</v>
      </c>
      <c r="X91" s="4">
        <f t="shared" si="26"/>
        <v>1</v>
      </c>
      <c r="Y91" s="4">
        <f t="shared" si="27"/>
        <v>1</v>
      </c>
      <c r="Z91" s="4">
        <f t="shared" si="28"/>
        <v>1</v>
      </c>
      <c r="AA91" s="4">
        <f t="shared" si="29"/>
        <v>1</v>
      </c>
      <c r="AB91" s="4">
        <f t="shared" si="30"/>
        <v>1</v>
      </c>
      <c r="AC91" s="4">
        <f t="shared" si="31"/>
        <v>8</v>
      </c>
      <c r="AD91" s="58" t="str">
        <f t="shared" si="33"/>
        <v/>
      </c>
    </row>
    <row r="92" spans="1:30" x14ac:dyDescent="0.2">
      <c r="A92" s="47">
        <v>85</v>
      </c>
      <c r="B92" s="58" t="str">
        <f t="shared" si="32"/>
        <v/>
      </c>
      <c r="C92" s="24"/>
      <c r="D92" s="24"/>
      <c r="E92" s="26"/>
      <c r="F92" s="44"/>
      <c r="G92" s="56" t="str">
        <f>IF(TRIM(F92)&lt;&gt;"",VLOOKUP(F92,設定シート!$C$1:$D$26,2,FALSE),"")</f>
        <v/>
      </c>
      <c r="H92" s="44"/>
      <c r="I92" s="56" t="str">
        <f>IF(TRIM(H92)&lt;&gt;"",VLOOKUP(H92,設定シート!$C$1:$D$26,2,FALSE),"")</f>
        <v/>
      </c>
      <c r="J92" s="78" t="s">
        <v>10</v>
      </c>
      <c r="K92" s="79" t="s">
        <v>11</v>
      </c>
      <c r="L92" s="78" t="s">
        <v>10</v>
      </c>
      <c r="M92" s="79" t="s">
        <v>11</v>
      </c>
      <c r="N92" s="28"/>
      <c r="O92" s="80" t="str">
        <f>IF(TRIM(F92)&lt;&gt;"",VLOOKUP(F92,設定シート!$C$1:$E$26,3,FALSE),"")</f>
        <v/>
      </c>
      <c r="P92" s="29"/>
      <c r="Q92" s="30"/>
      <c r="R92" s="81"/>
      <c r="S92" s="91"/>
      <c r="T92" s="4">
        <f t="shared" si="22"/>
        <v>0</v>
      </c>
      <c r="U92" s="4">
        <f t="shared" si="23"/>
        <v>1</v>
      </c>
      <c r="V92" s="4">
        <f t="shared" si="24"/>
        <v>1</v>
      </c>
      <c r="W92" s="4">
        <f t="shared" si="25"/>
        <v>1</v>
      </c>
      <c r="X92" s="4">
        <f t="shared" si="26"/>
        <v>1</v>
      </c>
      <c r="Y92" s="4">
        <f t="shared" si="27"/>
        <v>1</v>
      </c>
      <c r="Z92" s="4">
        <f t="shared" si="28"/>
        <v>1</v>
      </c>
      <c r="AA92" s="4">
        <f t="shared" si="29"/>
        <v>1</v>
      </c>
      <c r="AB92" s="4">
        <f t="shared" si="30"/>
        <v>1</v>
      </c>
      <c r="AC92" s="4">
        <f t="shared" si="31"/>
        <v>8</v>
      </c>
      <c r="AD92" s="58" t="str">
        <f t="shared" si="33"/>
        <v/>
      </c>
    </row>
    <row r="93" spans="1:30" x14ac:dyDescent="0.2">
      <c r="A93" s="47">
        <v>86</v>
      </c>
      <c r="B93" s="58" t="str">
        <f t="shared" si="32"/>
        <v/>
      </c>
      <c r="C93" s="24"/>
      <c r="D93" s="24"/>
      <c r="E93" s="26"/>
      <c r="F93" s="44"/>
      <c r="G93" s="56" t="str">
        <f>IF(TRIM(F93)&lt;&gt;"",VLOOKUP(F93,設定シート!$C$1:$D$26,2,FALSE),"")</f>
        <v/>
      </c>
      <c r="H93" s="44"/>
      <c r="I93" s="56" t="str">
        <f>IF(TRIM(H93)&lt;&gt;"",VLOOKUP(H93,設定シート!$C$1:$D$26,2,FALSE),"")</f>
        <v/>
      </c>
      <c r="J93" s="78" t="s">
        <v>10</v>
      </c>
      <c r="K93" s="79" t="s">
        <v>11</v>
      </c>
      <c r="L93" s="78" t="s">
        <v>10</v>
      </c>
      <c r="M93" s="79" t="s">
        <v>11</v>
      </c>
      <c r="N93" s="28"/>
      <c r="O93" s="80" t="str">
        <f>IF(TRIM(F93)&lt;&gt;"",VLOOKUP(F93,設定シート!$C$1:$E$26,3,FALSE),"")</f>
        <v/>
      </c>
      <c r="P93" s="29"/>
      <c r="Q93" s="30"/>
      <c r="R93" s="81"/>
      <c r="S93" s="91"/>
      <c r="T93" s="4">
        <f t="shared" si="22"/>
        <v>0</v>
      </c>
      <c r="U93" s="4">
        <f t="shared" si="23"/>
        <v>1</v>
      </c>
      <c r="V93" s="4">
        <f t="shared" si="24"/>
        <v>1</v>
      </c>
      <c r="W93" s="4">
        <f t="shared" si="25"/>
        <v>1</v>
      </c>
      <c r="X93" s="4">
        <f t="shared" si="26"/>
        <v>1</v>
      </c>
      <c r="Y93" s="4">
        <f t="shared" si="27"/>
        <v>1</v>
      </c>
      <c r="Z93" s="4">
        <f t="shared" si="28"/>
        <v>1</v>
      </c>
      <c r="AA93" s="4">
        <f t="shared" si="29"/>
        <v>1</v>
      </c>
      <c r="AB93" s="4">
        <f t="shared" si="30"/>
        <v>1</v>
      </c>
      <c r="AC93" s="4">
        <f t="shared" si="31"/>
        <v>8</v>
      </c>
      <c r="AD93" s="58" t="str">
        <f t="shared" si="33"/>
        <v/>
      </c>
    </row>
    <row r="94" spans="1:30" x14ac:dyDescent="0.2">
      <c r="A94" s="47">
        <v>87</v>
      </c>
      <c r="B94" s="58" t="str">
        <f t="shared" si="32"/>
        <v/>
      </c>
      <c r="C94" s="24"/>
      <c r="D94" s="24"/>
      <c r="E94" s="26"/>
      <c r="F94" s="44"/>
      <c r="G94" s="56" t="str">
        <f>IF(TRIM(F94)&lt;&gt;"",VLOOKUP(F94,設定シート!$C$1:$D$26,2,FALSE),"")</f>
        <v/>
      </c>
      <c r="H94" s="44"/>
      <c r="I94" s="56" t="str">
        <f>IF(TRIM(H94)&lt;&gt;"",VLOOKUP(H94,設定シート!$C$1:$D$26,2,FALSE),"")</f>
        <v/>
      </c>
      <c r="J94" s="78" t="s">
        <v>10</v>
      </c>
      <c r="K94" s="79" t="s">
        <v>11</v>
      </c>
      <c r="L94" s="78" t="s">
        <v>10</v>
      </c>
      <c r="M94" s="79" t="s">
        <v>11</v>
      </c>
      <c r="N94" s="28"/>
      <c r="O94" s="80" t="str">
        <f>IF(TRIM(F94)&lt;&gt;"",VLOOKUP(F94,設定シート!$C$1:$E$26,3,FALSE),"")</f>
        <v/>
      </c>
      <c r="P94" s="29"/>
      <c r="Q94" s="30"/>
      <c r="R94" s="81"/>
      <c r="S94" s="91"/>
      <c r="T94" s="4">
        <f t="shared" si="22"/>
        <v>0</v>
      </c>
      <c r="U94" s="4">
        <f t="shared" si="23"/>
        <v>1</v>
      </c>
      <c r="V94" s="4">
        <f t="shared" si="24"/>
        <v>1</v>
      </c>
      <c r="W94" s="4">
        <f t="shared" si="25"/>
        <v>1</v>
      </c>
      <c r="X94" s="4">
        <f t="shared" si="26"/>
        <v>1</v>
      </c>
      <c r="Y94" s="4">
        <f t="shared" si="27"/>
        <v>1</v>
      </c>
      <c r="Z94" s="4">
        <f t="shared" si="28"/>
        <v>1</v>
      </c>
      <c r="AA94" s="4">
        <f t="shared" si="29"/>
        <v>1</v>
      </c>
      <c r="AB94" s="4">
        <f t="shared" si="30"/>
        <v>1</v>
      </c>
      <c r="AC94" s="4">
        <f t="shared" si="31"/>
        <v>8</v>
      </c>
      <c r="AD94" s="58" t="str">
        <f t="shared" si="33"/>
        <v/>
      </c>
    </row>
    <row r="95" spans="1:30" x14ac:dyDescent="0.2">
      <c r="A95" s="47">
        <v>88</v>
      </c>
      <c r="B95" s="58" t="str">
        <f t="shared" si="32"/>
        <v/>
      </c>
      <c r="C95" s="24"/>
      <c r="D95" s="24"/>
      <c r="E95" s="26"/>
      <c r="F95" s="44"/>
      <c r="G95" s="56" t="str">
        <f>IF(TRIM(F95)&lt;&gt;"",VLOOKUP(F95,設定シート!$C$1:$D$26,2,FALSE),"")</f>
        <v/>
      </c>
      <c r="H95" s="44"/>
      <c r="I95" s="56" t="str">
        <f>IF(TRIM(H95)&lt;&gt;"",VLOOKUP(H95,設定シート!$C$1:$D$26,2,FALSE),"")</f>
        <v/>
      </c>
      <c r="J95" s="78" t="s">
        <v>10</v>
      </c>
      <c r="K95" s="79" t="s">
        <v>11</v>
      </c>
      <c r="L95" s="78" t="s">
        <v>10</v>
      </c>
      <c r="M95" s="79" t="s">
        <v>11</v>
      </c>
      <c r="N95" s="28"/>
      <c r="O95" s="80" t="str">
        <f>IF(TRIM(F95)&lt;&gt;"",VLOOKUP(F95,設定シート!$C$1:$E$26,3,FALSE),"")</f>
        <v/>
      </c>
      <c r="P95" s="29"/>
      <c r="Q95" s="30"/>
      <c r="R95" s="81"/>
      <c r="S95" s="91"/>
      <c r="T95" s="4">
        <f t="shared" si="22"/>
        <v>0</v>
      </c>
      <c r="U95" s="4">
        <f t="shared" si="23"/>
        <v>1</v>
      </c>
      <c r="V95" s="4">
        <f t="shared" si="24"/>
        <v>1</v>
      </c>
      <c r="W95" s="4">
        <f t="shared" si="25"/>
        <v>1</v>
      </c>
      <c r="X95" s="4">
        <f t="shared" si="26"/>
        <v>1</v>
      </c>
      <c r="Y95" s="4">
        <f t="shared" si="27"/>
        <v>1</v>
      </c>
      <c r="Z95" s="4">
        <f t="shared" si="28"/>
        <v>1</v>
      </c>
      <c r="AA95" s="4">
        <f t="shared" si="29"/>
        <v>1</v>
      </c>
      <c r="AB95" s="4">
        <f t="shared" si="30"/>
        <v>1</v>
      </c>
      <c r="AC95" s="4">
        <f t="shared" si="31"/>
        <v>8</v>
      </c>
      <c r="AD95" s="58" t="str">
        <f t="shared" si="33"/>
        <v/>
      </c>
    </row>
    <row r="96" spans="1:30" x14ac:dyDescent="0.2">
      <c r="A96" s="47">
        <v>89</v>
      </c>
      <c r="B96" s="58" t="str">
        <f t="shared" si="32"/>
        <v/>
      </c>
      <c r="C96" s="24"/>
      <c r="D96" s="24"/>
      <c r="E96" s="26"/>
      <c r="F96" s="44"/>
      <c r="G96" s="56" t="str">
        <f>IF(TRIM(F96)&lt;&gt;"",VLOOKUP(F96,設定シート!$C$1:$D$26,2,FALSE),"")</f>
        <v/>
      </c>
      <c r="H96" s="44"/>
      <c r="I96" s="56" t="str">
        <f>IF(TRIM(H96)&lt;&gt;"",VLOOKUP(H96,設定シート!$C$1:$D$26,2,FALSE),"")</f>
        <v/>
      </c>
      <c r="J96" s="78" t="s">
        <v>10</v>
      </c>
      <c r="K96" s="79" t="s">
        <v>11</v>
      </c>
      <c r="L96" s="78" t="s">
        <v>10</v>
      </c>
      <c r="M96" s="79" t="s">
        <v>11</v>
      </c>
      <c r="N96" s="28"/>
      <c r="O96" s="80" t="str">
        <f>IF(TRIM(F96)&lt;&gt;"",VLOOKUP(F96,設定シート!$C$1:$E$26,3,FALSE),"")</f>
        <v/>
      </c>
      <c r="P96" s="29"/>
      <c r="Q96" s="30"/>
      <c r="R96" s="81"/>
      <c r="S96" s="91"/>
      <c r="T96" s="4">
        <f t="shared" si="22"/>
        <v>0</v>
      </c>
      <c r="U96" s="4">
        <f t="shared" si="23"/>
        <v>1</v>
      </c>
      <c r="V96" s="4">
        <f t="shared" si="24"/>
        <v>1</v>
      </c>
      <c r="W96" s="4">
        <f t="shared" si="25"/>
        <v>1</v>
      </c>
      <c r="X96" s="4">
        <f t="shared" si="26"/>
        <v>1</v>
      </c>
      <c r="Y96" s="4">
        <f t="shared" si="27"/>
        <v>1</v>
      </c>
      <c r="Z96" s="4">
        <f t="shared" si="28"/>
        <v>1</v>
      </c>
      <c r="AA96" s="4">
        <f t="shared" si="29"/>
        <v>1</v>
      </c>
      <c r="AB96" s="4">
        <f t="shared" si="30"/>
        <v>1</v>
      </c>
      <c r="AC96" s="4">
        <f t="shared" si="31"/>
        <v>8</v>
      </c>
      <c r="AD96" s="58" t="str">
        <f t="shared" si="33"/>
        <v/>
      </c>
    </row>
    <row r="97" spans="1:30" x14ac:dyDescent="0.2">
      <c r="A97" s="47">
        <v>90</v>
      </c>
      <c r="B97" s="58" t="str">
        <f t="shared" si="32"/>
        <v/>
      </c>
      <c r="C97" s="24"/>
      <c r="D97" s="24"/>
      <c r="E97" s="26"/>
      <c r="F97" s="44"/>
      <c r="G97" s="56" t="str">
        <f>IF(TRIM(F97)&lt;&gt;"",VLOOKUP(F97,設定シート!$C$1:$D$26,2,FALSE),"")</f>
        <v/>
      </c>
      <c r="H97" s="44"/>
      <c r="I97" s="56" t="str">
        <f>IF(TRIM(H97)&lt;&gt;"",VLOOKUP(H97,設定シート!$C$1:$D$26,2,FALSE),"")</f>
        <v/>
      </c>
      <c r="J97" s="78" t="s">
        <v>10</v>
      </c>
      <c r="K97" s="79" t="s">
        <v>11</v>
      </c>
      <c r="L97" s="78" t="s">
        <v>10</v>
      </c>
      <c r="M97" s="79" t="s">
        <v>11</v>
      </c>
      <c r="N97" s="28"/>
      <c r="O97" s="80" t="str">
        <f>IF(TRIM(F97)&lt;&gt;"",VLOOKUP(F97,設定シート!$C$1:$E$26,3,FALSE),"")</f>
        <v/>
      </c>
      <c r="P97" s="29"/>
      <c r="Q97" s="30"/>
      <c r="R97" s="81"/>
      <c r="S97" s="91"/>
      <c r="T97" s="4">
        <f t="shared" si="22"/>
        <v>0</v>
      </c>
      <c r="U97" s="4">
        <f t="shared" si="23"/>
        <v>1</v>
      </c>
      <c r="V97" s="4">
        <f t="shared" si="24"/>
        <v>1</v>
      </c>
      <c r="W97" s="4">
        <f t="shared" si="25"/>
        <v>1</v>
      </c>
      <c r="X97" s="4">
        <f t="shared" si="26"/>
        <v>1</v>
      </c>
      <c r="Y97" s="4">
        <f t="shared" si="27"/>
        <v>1</v>
      </c>
      <c r="Z97" s="4">
        <f t="shared" si="28"/>
        <v>1</v>
      </c>
      <c r="AA97" s="4">
        <f t="shared" si="29"/>
        <v>1</v>
      </c>
      <c r="AB97" s="4">
        <f t="shared" si="30"/>
        <v>1</v>
      </c>
      <c r="AC97" s="4">
        <f t="shared" si="31"/>
        <v>8</v>
      </c>
      <c r="AD97" s="58" t="str">
        <f t="shared" si="33"/>
        <v/>
      </c>
    </row>
    <row r="98" spans="1:30" x14ac:dyDescent="0.2">
      <c r="A98" s="47">
        <v>91</v>
      </c>
      <c r="B98" s="58" t="str">
        <f t="shared" si="32"/>
        <v/>
      </c>
      <c r="C98" s="24"/>
      <c r="D98" s="24"/>
      <c r="E98" s="26"/>
      <c r="F98" s="44"/>
      <c r="G98" s="56" t="str">
        <f>IF(TRIM(F98)&lt;&gt;"",VLOOKUP(F98,設定シート!$C$1:$D$26,2,FALSE),"")</f>
        <v/>
      </c>
      <c r="H98" s="44"/>
      <c r="I98" s="56" t="str">
        <f>IF(TRIM(H98)&lt;&gt;"",VLOOKUP(H98,設定シート!$C$1:$D$26,2,FALSE),"")</f>
        <v/>
      </c>
      <c r="J98" s="78" t="s">
        <v>10</v>
      </c>
      <c r="K98" s="79" t="s">
        <v>11</v>
      </c>
      <c r="L98" s="78" t="s">
        <v>10</v>
      </c>
      <c r="M98" s="79" t="s">
        <v>11</v>
      </c>
      <c r="N98" s="28"/>
      <c r="O98" s="80" t="str">
        <f>IF(TRIM(F98)&lt;&gt;"",VLOOKUP(F98,設定シート!$C$1:$E$26,3,FALSE),"")</f>
        <v/>
      </c>
      <c r="P98" s="29"/>
      <c r="Q98" s="30"/>
      <c r="R98" s="81"/>
      <c r="S98" s="91"/>
      <c r="T98" s="4">
        <f t="shared" si="22"/>
        <v>0</v>
      </c>
      <c r="U98" s="4">
        <f t="shared" si="23"/>
        <v>1</v>
      </c>
      <c r="V98" s="4">
        <f t="shared" si="24"/>
        <v>1</v>
      </c>
      <c r="W98" s="4">
        <f t="shared" si="25"/>
        <v>1</v>
      </c>
      <c r="X98" s="4">
        <f t="shared" si="26"/>
        <v>1</v>
      </c>
      <c r="Y98" s="4">
        <f t="shared" si="27"/>
        <v>1</v>
      </c>
      <c r="Z98" s="4">
        <f t="shared" si="28"/>
        <v>1</v>
      </c>
      <c r="AA98" s="4">
        <f t="shared" si="29"/>
        <v>1</v>
      </c>
      <c r="AB98" s="4">
        <f t="shared" si="30"/>
        <v>1</v>
      </c>
      <c r="AC98" s="4">
        <f t="shared" si="31"/>
        <v>8</v>
      </c>
      <c r="AD98" s="58" t="str">
        <f t="shared" si="33"/>
        <v/>
      </c>
    </row>
    <row r="99" spans="1:30" x14ac:dyDescent="0.2">
      <c r="A99" s="47">
        <v>92</v>
      </c>
      <c r="B99" s="58" t="str">
        <f t="shared" si="32"/>
        <v/>
      </c>
      <c r="C99" s="24"/>
      <c r="D99" s="24"/>
      <c r="E99" s="26"/>
      <c r="F99" s="44"/>
      <c r="G99" s="56" t="str">
        <f>IF(TRIM(F99)&lt;&gt;"",VLOOKUP(F99,設定シート!$C$1:$D$26,2,FALSE),"")</f>
        <v/>
      </c>
      <c r="H99" s="44"/>
      <c r="I99" s="56" t="str">
        <f>IF(TRIM(H99)&lt;&gt;"",VLOOKUP(H99,設定シート!$C$1:$D$26,2,FALSE),"")</f>
        <v/>
      </c>
      <c r="J99" s="78" t="s">
        <v>10</v>
      </c>
      <c r="K99" s="79" t="s">
        <v>11</v>
      </c>
      <c r="L99" s="78" t="s">
        <v>10</v>
      </c>
      <c r="M99" s="79" t="s">
        <v>11</v>
      </c>
      <c r="N99" s="28"/>
      <c r="O99" s="80" t="str">
        <f>IF(TRIM(F99)&lt;&gt;"",VLOOKUP(F99,設定シート!$C$1:$E$26,3,FALSE),"")</f>
        <v/>
      </c>
      <c r="P99" s="29"/>
      <c r="Q99" s="30"/>
      <c r="R99" s="81"/>
      <c r="S99" s="91"/>
      <c r="T99" s="4">
        <f t="shared" si="22"/>
        <v>0</v>
      </c>
      <c r="U99" s="4">
        <f t="shared" si="23"/>
        <v>1</v>
      </c>
      <c r="V99" s="4">
        <f t="shared" si="24"/>
        <v>1</v>
      </c>
      <c r="W99" s="4">
        <f t="shared" si="25"/>
        <v>1</v>
      </c>
      <c r="X99" s="4">
        <f t="shared" si="26"/>
        <v>1</v>
      </c>
      <c r="Y99" s="4">
        <f t="shared" si="27"/>
        <v>1</v>
      </c>
      <c r="Z99" s="4">
        <f t="shared" si="28"/>
        <v>1</v>
      </c>
      <c r="AA99" s="4">
        <f t="shared" si="29"/>
        <v>1</v>
      </c>
      <c r="AB99" s="4">
        <f t="shared" si="30"/>
        <v>1</v>
      </c>
      <c r="AC99" s="4">
        <f t="shared" si="31"/>
        <v>8</v>
      </c>
      <c r="AD99" s="58" t="str">
        <f t="shared" si="33"/>
        <v/>
      </c>
    </row>
    <row r="100" spans="1:30" x14ac:dyDescent="0.2">
      <c r="A100" s="47">
        <v>93</v>
      </c>
      <c r="B100" s="58" t="str">
        <f t="shared" si="32"/>
        <v/>
      </c>
      <c r="C100" s="24"/>
      <c r="D100" s="24"/>
      <c r="E100" s="26"/>
      <c r="F100" s="44"/>
      <c r="G100" s="56" t="str">
        <f>IF(TRIM(F100)&lt;&gt;"",VLOOKUP(F100,設定シート!$C$1:$D$26,2,FALSE),"")</f>
        <v/>
      </c>
      <c r="H100" s="44"/>
      <c r="I100" s="56" t="str">
        <f>IF(TRIM(H100)&lt;&gt;"",VLOOKUP(H100,設定シート!$C$1:$D$26,2,FALSE),"")</f>
        <v/>
      </c>
      <c r="J100" s="78" t="s">
        <v>10</v>
      </c>
      <c r="K100" s="79" t="s">
        <v>11</v>
      </c>
      <c r="L100" s="78" t="s">
        <v>10</v>
      </c>
      <c r="M100" s="79" t="s">
        <v>11</v>
      </c>
      <c r="N100" s="28"/>
      <c r="O100" s="80" t="str">
        <f>IF(TRIM(F100)&lt;&gt;"",VLOOKUP(F100,設定シート!$C$1:$E$26,3,FALSE),"")</f>
        <v/>
      </c>
      <c r="P100" s="29"/>
      <c r="Q100" s="30"/>
      <c r="R100" s="81"/>
      <c r="S100" s="91"/>
      <c r="T100" s="4">
        <f t="shared" si="22"/>
        <v>0</v>
      </c>
      <c r="U100" s="4">
        <f t="shared" si="23"/>
        <v>1</v>
      </c>
      <c r="V100" s="4">
        <f t="shared" si="24"/>
        <v>1</v>
      </c>
      <c r="W100" s="4">
        <f t="shared" si="25"/>
        <v>1</v>
      </c>
      <c r="X100" s="4">
        <f t="shared" si="26"/>
        <v>1</v>
      </c>
      <c r="Y100" s="4">
        <f t="shared" si="27"/>
        <v>1</v>
      </c>
      <c r="Z100" s="4">
        <f t="shared" si="28"/>
        <v>1</v>
      </c>
      <c r="AA100" s="4">
        <f t="shared" si="29"/>
        <v>1</v>
      </c>
      <c r="AB100" s="4">
        <f t="shared" si="30"/>
        <v>1</v>
      </c>
      <c r="AC100" s="4">
        <f t="shared" si="31"/>
        <v>8</v>
      </c>
      <c r="AD100" s="58" t="str">
        <f t="shared" si="33"/>
        <v/>
      </c>
    </row>
    <row r="101" spans="1:30" x14ac:dyDescent="0.2">
      <c r="A101" s="47">
        <v>94</v>
      </c>
      <c r="B101" s="58" t="str">
        <f t="shared" si="32"/>
        <v/>
      </c>
      <c r="C101" s="24"/>
      <c r="D101" s="24"/>
      <c r="E101" s="26"/>
      <c r="F101" s="44"/>
      <c r="G101" s="56" t="str">
        <f>IF(TRIM(F101)&lt;&gt;"",VLOOKUP(F101,設定シート!$C$1:$D$26,2,FALSE),"")</f>
        <v/>
      </c>
      <c r="H101" s="44"/>
      <c r="I101" s="56" t="str">
        <f>IF(TRIM(H101)&lt;&gt;"",VLOOKUP(H101,設定シート!$C$1:$D$26,2,FALSE),"")</f>
        <v/>
      </c>
      <c r="J101" s="78" t="s">
        <v>10</v>
      </c>
      <c r="K101" s="79" t="s">
        <v>11</v>
      </c>
      <c r="L101" s="78" t="s">
        <v>10</v>
      </c>
      <c r="M101" s="79" t="s">
        <v>11</v>
      </c>
      <c r="N101" s="28"/>
      <c r="O101" s="80" t="str">
        <f>IF(TRIM(F101)&lt;&gt;"",VLOOKUP(F101,設定シート!$C$1:$E$26,3,FALSE),"")</f>
        <v/>
      </c>
      <c r="P101" s="29"/>
      <c r="Q101" s="30"/>
      <c r="R101" s="81"/>
      <c r="S101" s="91"/>
      <c r="T101" s="4">
        <f t="shared" si="22"/>
        <v>0</v>
      </c>
      <c r="U101" s="4">
        <f t="shared" si="23"/>
        <v>1</v>
      </c>
      <c r="V101" s="4">
        <f t="shared" si="24"/>
        <v>1</v>
      </c>
      <c r="W101" s="4">
        <f t="shared" si="25"/>
        <v>1</v>
      </c>
      <c r="X101" s="4">
        <f t="shared" si="26"/>
        <v>1</v>
      </c>
      <c r="Y101" s="4">
        <f t="shared" si="27"/>
        <v>1</v>
      </c>
      <c r="Z101" s="4">
        <f t="shared" si="28"/>
        <v>1</v>
      </c>
      <c r="AA101" s="4">
        <f t="shared" si="29"/>
        <v>1</v>
      </c>
      <c r="AB101" s="4">
        <f t="shared" si="30"/>
        <v>1</v>
      </c>
      <c r="AC101" s="4">
        <f t="shared" si="31"/>
        <v>8</v>
      </c>
      <c r="AD101" s="58" t="str">
        <f t="shared" si="33"/>
        <v/>
      </c>
    </row>
    <row r="102" spans="1:30" x14ac:dyDescent="0.2">
      <c r="A102" s="47">
        <v>95</v>
      </c>
      <c r="B102" s="58" t="str">
        <f t="shared" si="32"/>
        <v/>
      </c>
      <c r="C102" s="24"/>
      <c r="D102" s="24"/>
      <c r="E102" s="26"/>
      <c r="F102" s="44"/>
      <c r="G102" s="56" t="str">
        <f>IF(TRIM(F102)&lt;&gt;"",VLOOKUP(F102,設定シート!$C$1:$D$26,2,FALSE),"")</f>
        <v/>
      </c>
      <c r="H102" s="44"/>
      <c r="I102" s="56" t="str">
        <f>IF(TRIM(H102)&lt;&gt;"",VLOOKUP(H102,設定シート!$C$1:$D$26,2,FALSE),"")</f>
        <v/>
      </c>
      <c r="J102" s="78" t="s">
        <v>10</v>
      </c>
      <c r="K102" s="79" t="s">
        <v>11</v>
      </c>
      <c r="L102" s="78" t="s">
        <v>10</v>
      </c>
      <c r="M102" s="79" t="s">
        <v>11</v>
      </c>
      <c r="N102" s="28"/>
      <c r="O102" s="80" t="str">
        <f>IF(TRIM(F102)&lt;&gt;"",VLOOKUP(F102,設定シート!$C$1:$E$26,3,FALSE),"")</f>
        <v/>
      </c>
      <c r="P102" s="29"/>
      <c r="Q102" s="30"/>
      <c r="R102" s="81"/>
      <c r="S102" s="91"/>
      <c r="T102" s="4">
        <f t="shared" si="22"/>
        <v>0</v>
      </c>
      <c r="U102" s="4">
        <f t="shared" si="23"/>
        <v>1</v>
      </c>
      <c r="V102" s="4">
        <f t="shared" si="24"/>
        <v>1</v>
      </c>
      <c r="W102" s="4">
        <f t="shared" si="25"/>
        <v>1</v>
      </c>
      <c r="X102" s="4">
        <f t="shared" si="26"/>
        <v>1</v>
      </c>
      <c r="Y102" s="4">
        <f t="shared" si="27"/>
        <v>1</v>
      </c>
      <c r="Z102" s="4">
        <f t="shared" si="28"/>
        <v>1</v>
      </c>
      <c r="AA102" s="4">
        <f t="shared" si="29"/>
        <v>1</v>
      </c>
      <c r="AB102" s="4">
        <f t="shared" si="30"/>
        <v>1</v>
      </c>
      <c r="AC102" s="4">
        <f t="shared" si="31"/>
        <v>8</v>
      </c>
      <c r="AD102" s="58" t="str">
        <f t="shared" si="33"/>
        <v/>
      </c>
    </row>
    <row r="103" spans="1:30" x14ac:dyDescent="0.2">
      <c r="A103" s="47">
        <v>96</v>
      </c>
      <c r="B103" s="58" t="str">
        <f t="shared" si="32"/>
        <v/>
      </c>
      <c r="C103" s="24"/>
      <c r="D103" s="24"/>
      <c r="E103" s="26"/>
      <c r="F103" s="44"/>
      <c r="G103" s="56" t="str">
        <f>IF(TRIM(F103)&lt;&gt;"",VLOOKUP(F103,設定シート!$C$1:$D$26,2,FALSE),"")</f>
        <v/>
      </c>
      <c r="H103" s="44"/>
      <c r="I103" s="56" t="str">
        <f>IF(TRIM(H103)&lt;&gt;"",VLOOKUP(H103,設定シート!$C$1:$D$26,2,FALSE),"")</f>
        <v/>
      </c>
      <c r="J103" s="78" t="s">
        <v>10</v>
      </c>
      <c r="K103" s="79" t="s">
        <v>11</v>
      </c>
      <c r="L103" s="78" t="s">
        <v>10</v>
      </c>
      <c r="M103" s="79" t="s">
        <v>11</v>
      </c>
      <c r="N103" s="28"/>
      <c r="O103" s="80" t="str">
        <f>IF(TRIM(F103)&lt;&gt;"",VLOOKUP(F103,設定シート!$C$1:$E$26,3,FALSE),"")</f>
        <v/>
      </c>
      <c r="P103" s="29"/>
      <c r="Q103" s="30"/>
      <c r="R103" s="81"/>
      <c r="S103" s="91"/>
      <c r="T103" s="4">
        <f t="shared" si="22"/>
        <v>0</v>
      </c>
      <c r="U103" s="4">
        <f t="shared" si="23"/>
        <v>1</v>
      </c>
      <c r="V103" s="4">
        <f t="shared" si="24"/>
        <v>1</v>
      </c>
      <c r="W103" s="4">
        <f t="shared" si="25"/>
        <v>1</v>
      </c>
      <c r="X103" s="4">
        <f t="shared" si="26"/>
        <v>1</v>
      </c>
      <c r="Y103" s="4">
        <f t="shared" si="27"/>
        <v>1</v>
      </c>
      <c r="Z103" s="4">
        <f t="shared" si="28"/>
        <v>1</v>
      </c>
      <c r="AA103" s="4">
        <f t="shared" si="29"/>
        <v>1</v>
      </c>
      <c r="AB103" s="4">
        <f t="shared" si="30"/>
        <v>1</v>
      </c>
      <c r="AC103" s="4">
        <f t="shared" si="31"/>
        <v>8</v>
      </c>
      <c r="AD103" s="58" t="str">
        <f t="shared" si="33"/>
        <v/>
      </c>
    </row>
    <row r="104" spans="1:30" x14ac:dyDescent="0.2">
      <c r="A104" s="47">
        <v>97</v>
      </c>
      <c r="B104" s="58" t="str">
        <f t="shared" si="32"/>
        <v/>
      </c>
      <c r="C104" s="24"/>
      <c r="D104" s="24"/>
      <c r="E104" s="26"/>
      <c r="F104" s="44"/>
      <c r="G104" s="56" t="str">
        <f>IF(TRIM(F104)&lt;&gt;"",VLOOKUP(F104,設定シート!$C$1:$D$26,2,FALSE),"")</f>
        <v/>
      </c>
      <c r="H104" s="44"/>
      <c r="I104" s="56" t="str">
        <f>IF(TRIM(H104)&lt;&gt;"",VLOOKUP(H104,設定シート!$C$1:$D$26,2,FALSE),"")</f>
        <v/>
      </c>
      <c r="J104" s="78" t="s">
        <v>10</v>
      </c>
      <c r="K104" s="79" t="s">
        <v>11</v>
      </c>
      <c r="L104" s="78" t="s">
        <v>10</v>
      </c>
      <c r="M104" s="79" t="s">
        <v>11</v>
      </c>
      <c r="N104" s="28"/>
      <c r="O104" s="80" t="str">
        <f>IF(TRIM(F104)&lt;&gt;"",VLOOKUP(F104,設定シート!$C$1:$E$26,3,FALSE),"")</f>
        <v/>
      </c>
      <c r="P104" s="29"/>
      <c r="Q104" s="30"/>
      <c r="R104" s="81"/>
      <c r="S104" s="91"/>
      <c r="T104" s="4">
        <f t="shared" si="22"/>
        <v>0</v>
      </c>
      <c r="U104" s="4">
        <f t="shared" si="23"/>
        <v>1</v>
      </c>
      <c r="V104" s="4">
        <f t="shared" si="24"/>
        <v>1</v>
      </c>
      <c r="W104" s="4">
        <f t="shared" si="25"/>
        <v>1</v>
      </c>
      <c r="X104" s="4">
        <f t="shared" si="26"/>
        <v>1</v>
      </c>
      <c r="Y104" s="4">
        <f t="shared" si="27"/>
        <v>1</v>
      </c>
      <c r="Z104" s="4">
        <f t="shared" si="28"/>
        <v>1</v>
      </c>
      <c r="AA104" s="4">
        <f t="shared" si="29"/>
        <v>1</v>
      </c>
      <c r="AB104" s="4">
        <f t="shared" si="30"/>
        <v>1</v>
      </c>
      <c r="AC104" s="4">
        <f t="shared" si="31"/>
        <v>8</v>
      </c>
      <c r="AD104" s="58" t="str">
        <f t="shared" si="33"/>
        <v/>
      </c>
    </row>
    <row r="105" spans="1:30" x14ac:dyDescent="0.2">
      <c r="A105" s="47">
        <v>98</v>
      </c>
      <c r="B105" s="58" t="str">
        <f t="shared" si="32"/>
        <v/>
      </c>
      <c r="C105" s="24"/>
      <c r="D105" s="24"/>
      <c r="E105" s="26"/>
      <c r="F105" s="44"/>
      <c r="G105" s="56" t="str">
        <f>IF(TRIM(F105)&lt;&gt;"",VLOOKUP(F105,設定シート!$C$1:$D$26,2,FALSE),"")</f>
        <v/>
      </c>
      <c r="H105" s="44"/>
      <c r="I105" s="56" t="str">
        <f>IF(TRIM(H105)&lt;&gt;"",VLOOKUP(H105,設定シート!$C$1:$D$26,2,FALSE),"")</f>
        <v/>
      </c>
      <c r="J105" s="78" t="s">
        <v>10</v>
      </c>
      <c r="K105" s="79" t="s">
        <v>11</v>
      </c>
      <c r="L105" s="78" t="s">
        <v>10</v>
      </c>
      <c r="M105" s="79" t="s">
        <v>11</v>
      </c>
      <c r="N105" s="28"/>
      <c r="O105" s="80" t="str">
        <f>IF(TRIM(F105)&lt;&gt;"",VLOOKUP(F105,設定シート!$C$1:$E$26,3,FALSE),"")</f>
        <v/>
      </c>
      <c r="P105" s="29"/>
      <c r="Q105" s="30"/>
      <c r="R105" s="81"/>
      <c r="S105" s="91"/>
      <c r="T105" s="4">
        <f t="shared" si="22"/>
        <v>0</v>
      </c>
      <c r="U105" s="4">
        <f t="shared" si="23"/>
        <v>1</v>
      </c>
      <c r="V105" s="4">
        <f t="shared" si="24"/>
        <v>1</v>
      </c>
      <c r="W105" s="4">
        <f t="shared" si="25"/>
        <v>1</v>
      </c>
      <c r="X105" s="4">
        <f t="shared" si="26"/>
        <v>1</v>
      </c>
      <c r="Y105" s="4">
        <f t="shared" si="27"/>
        <v>1</v>
      </c>
      <c r="Z105" s="4">
        <f t="shared" si="28"/>
        <v>1</v>
      </c>
      <c r="AA105" s="4">
        <f t="shared" si="29"/>
        <v>1</v>
      </c>
      <c r="AB105" s="4">
        <f t="shared" si="30"/>
        <v>1</v>
      </c>
      <c r="AC105" s="4">
        <f t="shared" si="31"/>
        <v>8</v>
      </c>
      <c r="AD105" s="58" t="str">
        <f t="shared" si="33"/>
        <v/>
      </c>
    </row>
    <row r="106" spans="1:30" x14ac:dyDescent="0.2">
      <c r="A106" s="47">
        <v>99</v>
      </c>
      <c r="B106" s="58" t="str">
        <f t="shared" si="32"/>
        <v/>
      </c>
      <c r="C106" s="24"/>
      <c r="D106" s="24"/>
      <c r="E106" s="26"/>
      <c r="F106" s="44"/>
      <c r="G106" s="56" t="str">
        <f>IF(TRIM(F106)&lt;&gt;"",VLOOKUP(F106,設定シート!$C$1:$D$26,2,FALSE),"")</f>
        <v/>
      </c>
      <c r="H106" s="44"/>
      <c r="I106" s="56" t="str">
        <f>IF(TRIM(H106)&lt;&gt;"",VLOOKUP(H106,設定シート!$C$1:$D$26,2,FALSE),"")</f>
        <v/>
      </c>
      <c r="J106" s="78" t="s">
        <v>10</v>
      </c>
      <c r="K106" s="79" t="s">
        <v>11</v>
      </c>
      <c r="L106" s="78" t="s">
        <v>10</v>
      </c>
      <c r="M106" s="79" t="s">
        <v>11</v>
      </c>
      <c r="N106" s="28"/>
      <c r="O106" s="80" t="str">
        <f>IF(TRIM(F106)&lt;&gt;"",VLOOKUP(F106,設定シート!$C$1:$E$26,3,FALSE),"")</f>
        <v/>
      </c>
      <c r="P106" s="29"/>
      <c r="Q106" s="30"/>
      <c r="R106" s="81"/>
      <c r="S106" s="91"/>
      <c r="T106" s="4">
        <f t="shared" si="22"/>
        <v>0</v>
      </c>
      <c r="U106" s="4">
        <f t="shared" si="23"/>
        <v>1</v>
      </c>
      <c r="V106" s="4">
        <f t="shared" si="24"/>
        <v>1</v>
      </c>
      <c r="W106" s="4">
        <f t="shared" si="25"/>
        <v>1</v>
      </c>
      <c r="X106" s="4">
        <f t="shared" si="26"/>
        <v>1</v>
      </c>
      <c r="Y106" s="4">
        <f t="shared" si="27"/>
        <v>1</v>
      </c>
      <c r="Z106" s="4">
        <f t="shared" si="28"/>
        <v>1</v>
      </c>
      <c r="AA106" s="4">
        <f t="shared" si="29"/>
        <v>1</v>
      </c>
      <c r="AB106" s="4">
        <f t="shared" si="30"/>
        <v>1</v>
      </c>
      <c r="AC106" s="4">
        <f t="shared" si="31"/>
        <v>8</v>
      </c>
      <c r="AD106" s="58" t="str">
        <f t="shared" si="33"/>
        <v/>
      </c>
    </row>
    <row r="107" spans="1:30" x14ac:dyDescent="0.2">
      <c r="A107" s="48">
        <v>100</v>
      </c>
      <c r="B107" s="59" t="str">
        <f t="shared" si="32"/>
        <v/>
      </c>
      <c r="C107" s="25"/>
      <c r="D107" s="25"/>
      <c r="E107" s="27"/>
      <c r="F107" s="45"/>
      <c r="G107" s="57" t="str">
        <f>IF(TRIM(F107)&lt;&gt;"",VLOOKUP(F107,設定シート!$C$1:$D$26,2,FALSE),"")</f>
        <v/>
      </c>
      <c r="H107" s="45"/>
      <c r="I107" s="57" t="str">
        <f>IF(TRIM(H107)&lt;&gt;"",VLOOKUP(H107,設定シート!$C$1:$D$26,2,FALSE),"")</f>
        <v/>
      </c>
      <c r="J107" s="82" t="s">
        <v>10</v>
      </c>
      <c r="K107" s="83" t="s">
        <v>11</v>
      </c>
      <c r="L107" s="82" t="s">
        <v>10</v>
      </c>
      <c r="M107" s="83" t="s">
        <v>11</v>
      </c>
      <c r="N107" s="31"/>
      <c r="O107" s="84" t="str">
        <f>IF(TRIM(F107)&lt;&gt;"",VLOOKUP(F107,設定シート!$C$1:$E$26,3,FALSE),"")</f>
        <v/>
      </c>
      <c r="P107" s="32"/>
      <c r="Q107" s="33"/>
      <c r="R107" s="85"/>
      <c r="S107" s="92"/>
      <c r="T107" s="4">
        <f t="shared" si="22"/>
        <v>0</v>
      </c>
      <c r="U107" s="4">
        <f t="shared" si="23"/>
        <v>1</v>
      </c>
      <c r="V107" s="4">
        <f t="shared" si="24"/>
        <v>1</v>
      </c>
      <c r="W107" s="4">
        <f t="shared" si="25"/>
        <v>1</v>
      </c>
      <c r="X107" s="4">
        <f t="shared" si="26"/>
        <v>1</v>
      </c>
      <c r="Y107" s="4">
        <f t="shared" si="27"/>
        <v>1</v>
      </c>
      <c r="Z107" s="4">
        <f t="shared" si="28"/>
        <v>1</v>
      </c>
      <c r="AA107" s="4">
        <f t="shared" si="29"/>
        <v>1</v>
      </c>
      <c r="AB107" s="4">
        <f t="shared" si="30"/>
        <v>1</v>
      </c>
      <c r="AC107" s="4">
        <f t="shared" si="31"/>
        <v>8</v>
      </c>
      <c r="AD107" s="59" t="str">
        <f t="shared" si="33"/>
        <v/>
      </c>
    </row>
  </sheetData>
  <sheetProtection algorithmName="SHA-512" hashValue="xcn/dOVhxgtj4RTsLiq1LyzcWVqkKAgn5K0nA2awoAhcZ3kuEnHifZmM5ntJtytSry+fvFcN5Z/qp630c+2EsA==" saltValue="lsxllA9CQLSrAaKI4sZ1mQ==" spinCount="100000" sheet="1" objects="1" scenarios="1" selectLockedCells="1"/>
  <mergeCells count="31">
    <mergeCell ref="E3:I3"/>
    <mergeCell ref="N1:P1"/>
    <mergeCell ref="AD5:AD6"/>
    <mergeCell ref="S5:S6"/>
    <mergeCell ref="E5:E6"/>
    <mergeCell ref="J4:K4"/>
    <mergeCell ref="N3:P3"/>
    <mergeCell ref="O2:S2"/>
    <mergeCell ref="Q3:S3"/>
    <mergeCell ref="N4:P4"/>
    <mergeCell ref="D4:I4"/>
    <mergeCell ref="A1:K2"/>
    <mergeCell ref="C5:D5"/>
    <mergeCell ref="A3:C3"/>
    <mergeCell ref="A5:A6"/>
    <mergeCell ref="A4:C4"/>
    <mergeCell ref="R5:R6"/>
    <mergeCell ref="L4:M4"/>
    <mergeCell ref="L5:L6"/>
    <mergeCell ref="M5:M6"/>
    <mergeCell ref="P5:P6"/>
    <mergeCell ref="F5:F6"/>
    <mergeCell ref="G5:G6"/>
    <mergeCell ref="H5:H6"/>
    <mergeCell ref="I5:I6"/>
    <mergeCell ref="J5:J6"/>
    <mergeCell ref="K5:K6"/>
    <mergeCell ref="N5:N6"/>
    <mergeCell ref="O5:O6"/>
    <mergeCell ref="Q5:Q6"/>
    <mergeCell ref="B5:B6"/>
  </mergeCells>
  <phoneticPr fontId="8"/>
  <conditionalFormatting sqref="B7:B107 AD7:AD107">
    <cfRule type="expression" dxfId="12" priority="19">
      <formula>B7="未入力あり"</formula>
    </cfRule>
  </conditionalFormatting>
  <conditionalFormatting sqref="B9:B107">
    <cfRule type="expression" dxfId="11" priority="17">
      <formula>B9&lt;&gt;""</formula>
    </cfRule>
  </conditionalFormatting>
  <conditionalFormatting sqref="E3:I3">
    <cfRule type="expression" dxfId="10" priority="16">
      <formula>$E$3=""</formula>
    </cfRule>
  </conditionalFormatting>
  <conditionalFormatting sqref="D4:I4">
    <cfRule type="expression" dxfId="9" priority="15">
      <formula>$D$4=""</formula>
    </cfRule>
  </conditionalFormatting>
  <conditionalFormatting sqref="N1">
    <cfRule type="expression" dxfId="8" priority="14">
      <formula>$N$1&lt;&gt;""</formula>
    </cfRule>
  </conditionalFormatting>
  <conditionalFormatting sqref="Q3:S3">
    <cfRule type="expression" dxfId="7" priority="12">
      <formula>$Q$3=""</formula>
    </cfRule>
  </conditionalFormatting>
  <conditionalFormatting sqref="AD9:AD107">
    <cfRule type="expression" dxfId="6" priority="7">
      <formula>AD9&lt;&gt;""</formula>
    </cfRule>
  </conditionalFormatting>
  <conditionalFormatting sqref="B8">
    <cfRule type="expression" dxfId="5" priority="6">
      <formula>B8&lt;&gt;""</formula>
    </cfRule>
  </conditionalFormatting>
  <conditionalFormatting sqref="AD8">
    <cfRule type="expression" dxfId="4" priority="5">
      <formula>AD8&lt;&gt;""</formula>
    </cfRule>
  </conditionalFormatting>
  <conditionalFormatting sqref="B8">
    <cfRule type="expression" dxfId="3" priority="4">
      <formula>B8&lt;&gt;""</formula>
    </cfRule>
  </conditionalFormatting>
  <conditionalFormatting sqref="AD8">
    <cfRule type="expression" dxfId="2" priority="3">
      <formula>AD8&lt;&gt;""</formula>
    </cfRule>
  </conditionalFormatting>
  <conditionalFormatting sqref="Q4">
    <cfRule type="expression" dxfId="1" priority="2">
      <formula>$Q$4=""</formula>
    </cfRule>
  </conditionalFormatting>
  <conditionalFormatting sqref="S4">
    <cfRule type="expression" dxfId="0" priority="1">
      <formula>$S$4=""</formula>
    </cfRule>
  </conditionalFormatting>
  <pageMargins left="0.7" right="0.7" top="0.75" bottom="0.75" header="0.3" footer="0.3"/>
  <pageSetup paperSize="9" orientation="portrait" horizontalDpi="1200" verticalDpi="1200" r:id="rId1"/>
  <ignoredErrors>
    <ignoredError sqref="AA7" 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16" r:id="rId4" name="Check Box 592">
              <controlPr defaultSize="0" autoFill="0" autoLine="0" autoPict="0">
                <anchor moveWithCells="1">
                  <from>
                    <xdr:col>17</xdr:col>
                    <xdr:colOff>99060</xdr:colOff>
                    <xdr:row>6</xdr:row>
                    <xdr:rowOff>0</xdr:rowOff>
                  </from>
                  <to>
                    <xdr:col>17</xdr:col>
                    <xdr:colOff>792480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6" r:id="rId5" name="Check Box 692">
              <controlPr defaultSize="0" autoFill="0" autoLine="0" autoPict="0">
                <anchor moveWithCells="1">
                  <from>
                    <xdr:col>17</xdr:col>
                    <xdr:colOff>99060</xdr:colOff>
                    <xdr:row>8</xdr:row>
                    <xdr:rowOff>0</xdr:rowOff>
                  </from>
                  <to>
                    <xdr:col>17</xdr:col>
                    <xdr:colOff>746760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7" r:id="rId6" name="Check Box 693">
              <controlPr defaultSize="0" autoFill="0" autoLine="0" autoPict="0">
                <anchor moveWithCells="1">
                  <from>
                    <xdr:col>17</xdr:col>
                    <xdr:colOff>99060</xdr:colOff>
                    <xdr:row>8</xdr:row>
                    <xdr:rowOff>0</xdr:rowOff>
                  </from>
                  <to>
                    <xdr:col>17</xdr:col>
                    <xdr:colOff>746760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8" r:id="rId7" name="Check Box 694">
              <controlPr defaultSize="0" autoFill="0" autoLine="0" autoPict="0">
                <anchor moveWithCells="1">
                  <from>
                    <xdr:col>17</xdr:col>
                    <xdr:colOff>99060</xdr:colOff>
                    <xdr:row>9</xdr:row>
                    <xdr:rowOff>0</xdr:rowOff>
                  </from>
                  <to>
                    <xdr:col>17</xdr:col>
                    <xdr:colOff>746760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19" r:id="rId8" name="Check Box 695">
              <controlPr defaultSize="0" autoFill="0" autoLine="0" autoPict="0">
                <anchor moveWithCells="1">
                  <from>
                    <xdr:col>17</xdr:col>
                    <xdr:colOff>99060</xdr:colOff>
                    <xdr:row>9</xdr:row>
                    <xdr:rowOff>0</xdr:rowOff>
                  </from>
                  <to>
                    <xdr:col>17</xdr:col>
                    <xdr:colOff>746760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0" r:id="rId9" name="Check Box 696">
              <controlPr defaultSize="0" autoFill="0" autoLine="0" autoPict="0">
                <anchor moveWithCells="1">
                  <from>
                    <xdr:col>17</xdr:col>
                    <xdr:colOff>99060</xdr:colOff>
                    <xdr:row>10</xdr:row>
                    <xdr:rowOff>0</xdr:rowOff>
                  </from>
                  <to>
                    <xdr:col>17</xdr:col>
                    <xdr:colOff>746760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1" r:id="rId10" name="Check Box 697">
              <controlPr defaultSize="0" autoFill="0" autoLine="0" autoPict="0">
                <anchor moveWithCells="1">
                  <from>
                    <xdr:col>17</xdr:col>
                    <xdr:colOff>99060</xdr:colOff>
                    <xdr:row>10</xdr:row>
                    <xdr:rowOff>0</xdr:rowOff>
                  </from>
                  <to>
                    <xdr:col>17</xdr:col>
                    <xdr:colOff>746760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2" r:id="rId11" name="Check Box 698">
              <controlPr defaultSize="0" autoFill="0" autoLine="0" autoPict="0">
                <anchor moveWithCells="1">
                  <from>
                    <xdr:col>17</xdr:col>
                    <xdr:colOff>99060</xdr:colOff>
                    <xdr:row>10</xdr:row>
                    <xdr:rowOff>0</xdr:rowOff>
                  </from>
                  <to>
                    <xdr:col>17</xdr:col>
                    <xdr:colOff>746760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3" r:id="rId12" name="Check Box 699">
              <controlPr defaultSize="0" autoFill="0" autoLine="0" autoPict="0">
                <anchor moveWithCells="1">
                  <from>
                    <xdr:col>17</xdr:col>
                    <xdr:colOff>99060</xdr:colOff>
                    <xdr:row>11</xdr:row>
                    <xdr:rowOff>0</xdr:rowOff>
                  </from>
                  <to>
                    <xdr:col>17</xdr:col>
                    <xdr:colOff>746760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4" r:id="rId13" name="Check Box 700">
              <controlPr defaultSize="0" autoFill="0" autoLine="0" autoPict="0">
                <anchor moveWithCells="1">
                  <from>
                    <xdr:col>17</xdr:col>
                    <xdr:colOff>99060</xdr:colOff>
                    <xdr:row>11</xdr:row>
                    <xdr:rowOff>0</xdr:rowOff>
                  </from>
                  <to>
                    <xdr:col>17</xdr:col>
                    <xdr:colOff>746760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5" r:id="rId14" name="Check Box 701">
              <controlPr defaultSize="0" autoFill="0" autoLine="0" autoPict="0">
                <anchor moveWithCells="1">
                  <from>
                    <xdr:col>17</xdr:col>
                    <xdr:colOff>99060</xdr:colOff>
                    <xdr:row>11</xdr:row>
                    <xdr:rowOff>0</xdr:rowOff>
                  </from>
                  <to>
                    <xdr:col>17</xdr:col>
                    <xdr:colOff>746760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6" r:id="rId15" name="Check Box 702">
              <controlPr defaultSize="0" autoFill="0" autoLine="0" autoPict="0">
                <anchor moveWithCells="1">
                  <from>
                    <xdr:col>17</xdr:col>
                    <xdr:colOff>99060</xdr:colOff>
                    <xdr:row>12</xdr:row>
                    <xdr:rowOff>0</xdr:rowOff>
                  </from>
                  <to>
                    <xdr:col>17</xdr:col>
                    <xdr:colOff>746760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7" r:id="rId16" name="Check Box 703">
              <controlPr defaultSize="0" autoFill="0" autoLine="0" autoPict="0">
                <anchor moveWithCells="1">
                  <from>
                    <xdr:col>17</xdr:col>
                    <xdr:colOff>99060</xdr:colOff>
                    <xdr:row>12</xdr:row>
                    <xdr:rowOff>0</xdr:rowOff>
                  </from>
                  <to>
                    <xdr:col>17</xdr:col>
                    <xdr:colOff>746760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8" r:id="rId17" name="Check Box 704">
              <controlPr defaultSize="0" autoFill="0" autoLine="0" autoPict="0">
                <anchor moveWithCells="1">
                  <from>
                    <xdr:col>17</xdr:col>
                    <xdr:colOff>99060</xdr:colOff>
                    <xdr:row>12</xdr:row>
                    <xdr:rowOff>0</xdr:rowOff>
                  </from>
                  <to>
                    <xdr:col>17</xdr:col>
                    <xdr:colOff>746760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29" r:id="rId18" name="Check Box 705">
              <controlPr defaultSize="0" autoFill="0" autoLine="0" autoPict="0">
                <anchor moveWithCells="1">
                  <from>
                    <xdr:col>17</xdr:col>
                    <xdr:colOff>99060</xdr:colOff>
                    <xdr:row>13</xdr:row>
                    <xdr:rowOff>0</xdr:rowOff>
                  </from>
                  <to>
                    <xdr:col>17</xdr:col>
                    <xdr:colOff>746760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0" r:id="rId19" name="Check Box 706">
              <controlPr defaultSize="0" autoFill="0" autoLine="0" autoPict="0">
                <anchor moveWithCells="1">
                  <from>
                    <xdr:col>17</xdr:col>
                    <xdr:colOff>99060</xdr:colOff>
                    <xdr:row>13</xdr:row>
                    <xdr:rowOff>0</xdr:rowOff>
                  </from>
                  <to>
                    <xdr:col>17</xdr:col>
                    <xdr:colOff>746760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1" r:id="rId20" name="Check Box 707">
              <controlPr defaultSize="0" autoFill="0" autoLine="0" autoPict="0">
                <anchor moveWithCells="1">
                  <from>
                    <xdr:col>17</xdr:col>
                    <xdr:colOff>99060</xdr:colOff>
                    <xdr:row>13</xdr:row>
                    <xdr:rowOff>0</xdr:rowOff>
                  </from>
                  <to>
                    <xdr:col>17</xdr:col>
                    <xdr:colOff>746760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2" r:id="rId21" name="Check Box 708">
              <controlPr defaultSize="0" autoFill="0" autoLine="0" autoPict="0">
                <anchor moveWithCells="1">
                  <from>
                    <xdr:col>17</xdr:col>
                    <xdr:colOff>99060</xdr:colOff>
                    <xdr:row>14</xdr:row>
                    <xdr:rowOff>0</xdr:rowOff>
                  </from>
                  <to>
                    <xdr:col>17</xdr:col>
                    <xdr:colOff>746760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3" r:id="rId22" name="Check Box 709">
              <controlPr defaultSize="0" autoFill="0" autoLine="0" autoPict="0">
                <anchor moveWithCells="1">
                  <from>
                    <xdr:col>17</xdr:col>
                    <xdr:colOff>99060</xdr:colOff>
                    <xdr:row>14</xdr:row>
                    <xdr:rowOff>0</xdr:rowOff>
                  </from>
                  <to>
                    <xdr:col>17</xdr:col>
                    <xdr:colOff>746760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4" r:id="rId23" name="Check Box 710">
              <controlPr defaultSize="0" autoFill="0" autoLine="0" autoPict="0">
                <anchor moveWithCells="1">
                  <from>
                    <xdr:col>17</xdr:col>
                    <xdr:colOff>99060</xdr:colOff>
                    <xdr:row>14</xdr:row>
                    <xdr:rowOff>0</xdr:rowOff>
                  </from>
                  <to>
                    <xdr:col>17</xdr:col>
                    <xdr:colOff>746760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5" r:id="rId24" name="Check Box 711">
              <controlPr defaultSize="0" autoFill="0" autoLine="0" autoPict="0">
                <anchor moveWithCells="1">
                  <from>
                    <xdr:col>17</xdr:col>
                    <xdr:colOff>99060</xdr:colOff>
                    <xdr:row>15</xdr:row>
                    <xdr:rowOff>0</xdr:rowOff>
                  </from>
                  <to>
                    <xdr:col>17</xdr:col>
                    <xdr:colOff>746760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6" r:id="rId25" name="Check Box 712">
              <controlPr defaultSize="0" autoFill="0" autoLine="0" autoPict="0">
                <anchor moveWithCells="1">
                  <from>
                    <xdr:col>17</xdr:col>
                    <xdr:colOff>99060</xdr:colOff>
                    <xdr:row>15</xdr:row>
                    <xdr:rowOff>0</xdr:rowOff>
                  </from>
                  <to>
                    <xdr:col>17</xdr:col>
                    <xdr:colOff>746760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7" r:id="rId26" name="Check Box 713">
              <controlPr defaultSize="0" autoFill="0" autoLine="0" autoPict="0">
                <anchor moveWithCells="1">
                  <from>
                    <xdr:col>17</xdr:col>
                    <xdr:colOff>99060</xdr:colOff>
                    <xdr:row>15</xdr:row>
                    <xdr:rowOff>0</xdr:rowOff>
                  </from>
                  <to>
                    <xdr:col>17</xdr:col>
                    <xdr:colOff>746760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8" r:id="rId27" name="Check Box 714">
              <controlPr defaultSize="0" autoFill="0" autoLine="0" autoPict="0">
                <anchor moveWithCells="1">
                  <from>
                    <xdr:col>17</xdr:col>
                    <xdr:colOff>99060</xdr:colOff>
                    <xdr:row>16</xdr:row>
                    <xdr:rowOff>0</xdr:rowOff>
                  </from>
                  <to>
                    <xdr:col>17</xdr:col>
                    <xdr:colOff>746760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39" r:id="rId28" name="Check Box 715">
              <controlPr defaultSize="0" autoFill="0" autoLine="0" autoPict="0">
                <anchor moveWithCells="1">
                  <from>
                    <xdr:col>17</xdr:col>
                    <xdr:colOff>99060</xdr:colOff>
                    <xdr:row>16</xdr:row>
                    <xdr:rowOff>0</xdr:rowOff>
                  </from>
                  <to>
                    <xdr:col>17</xdr:col>
                    <xdr:colOff>746760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0" r:id="rId29" name="Check Box 716">
              <controlPr defaultSize="0" autoFill="0" autoLine="0" autoPict="0">
                <anchor moveWithCells="1">
                  <from>
                    <xdr:col>17</xdr:col>
                    <xdr:colOff>99060</xdr:colOff>
                    <xdr:row>16</xdr:row>
                    <xdr:rowOff>0</xdr:rowOff>
                  </from>
                  <to>
                    <xdr:col>17</xdr:col>
                    <xdr:colOff>746760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1" r:id="rId30" name="Check Box 717">
              <controlPr defaultSize="0" autoFill="0" autoLine="0" autoPict="0">
                <anchor moveWithCells="1">
                  <from>
                    <xdr:col>17</xdr:col>
                    <xdr:colOff>99060</xdr:colOff>
                    <xdr:row>17</xdr:row>
                    <xdr:rowOff>0</xdr:rowOff>
                  </from>
                  <to>
                    <xdr:col>17</xdr:col>
                    <xdr:colOff>746760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2" r:id="rId31" name="Check Box 718">
              <controlPr defaultSize="0" autoFill="0" autoLine="0" autoPict="0">
                <anchor moveWithCells="1">
                  <from>
                    <xdr:col>17</xdr:col>
                    <xdr:colOff>99060</xdr:colOff>
                    <xdr:row>17</xdr:row>
                    <xdr:rowOff>0</xdr:rowOff>
                  </from>
                  <to>
                    <xdr:col>17</xdr:col>
                    <xdr:colOff>746760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3" r:id="rId32" name="Check Box 719">
              <controlPr defaultSize="0" autoFill="0" autoLine="0" autoPict="0">
                <anchor moveWithCells="1">
                  <from>
                    <xdr:col>17</xdr:col>
                    <xdr:colOff>99060</xdr:colOff>
                    <xdr:row>17</xdr:row>
                    <xdr:rowOff>0</xdr:rowOff>
                  </from>
                  <to>
                    <xdr:col>17</xdr:col>
                    <xdr:colOff>746760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4" r:id="rId33" name="Check Box 720">
              <controlPr defaultSize="0" autoFill="0" autoLine="0" autoPict="0">
                <anchor moveWithCells="1">
                  <from>
                    <xdr:col>17</xdr:col>
                    <xdr:colOff>99060</xdr:colOff>
                    <xdr:row>18</xdr:row>
                    <xdr:rowOff>0</xdr:rowOff>
                  </from>
                  <to>
                    <xdr:col>17</xdr:col>
                    <xdr:colOff>792480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5" r:id="rId34" name="Check Box 721">
              <controlPr defaultSize="0" autoFill="0" autoLine="0" autoPict="0">
                <anchor moveWithCells="1">
                  <from>
                    <xdr:col>17</xdr:col>
                    <xdr:colOff>99060</xdr:colOff>
                    <xdr:row>18</xdr:row>
                    <xdr:rowOff>0</xdr:rowOff>
                  </from>
                  <to>
                    <xdr:col>17</xdr:col>
                    <xdr:colOff>792480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6" r:id="rId35" name="Check Box 722">
              <controlPr defaultSize="0" autoFill="0" autoLine="0" autoPict="0">
                <anchor moveWithCells="1">
                  <from>
                    <xdr:col>17</xdr:col>
                    <xdr:colOff>99060</xdr:colOff>
                    <xdr:row>18</xdr:row>
                    <xdr:rowOff>0</xdr:rowOff>
                  </from>
                  <to>
                    <xdr:col>17</xdr:col>
                    <xdr:colOff>792480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7" r:id="rId36" name="Check Box 723">
              <controlPr defaultSize="0" autoFill="0" autoLine="0" autoPict="0">
                <anchor moveWithCells="1">
                  <from>
                    <xdr:col>17</xdr:col>
                    <xdr:colOff>99060</xdr:colOff>
                    <xdr:row>19</xdr:row>
                    <xdr:rowOff>0</xdr:rowOff>
                  </from>
                  <to>
                    <xdr:col>17</xdr:col>
                    <xdr:colOff>792480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8" r:id="rId37" name="Check Box 724">
              <controlPr defaultSize="0" autoFill="0" autoLine="0" autoPict="0">
                <anchor moveWithCells="1">
                  <from>
                    <xdr:col>17</xdr:col>
                    <xdr:colOff>99060</xdr:colOff>
                    <xdr:row>19</xdr:row>
                    <xdr:rowOff>0</xdr:rowOff>
                  </from>
                  <to>
                    <xdr:col>17</xdr:col>
                    <xdr:colOff>792480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49" r:id="rId38" name="Check Box 725">
              <controlPr defaultSize="0" autoFill="0" autoLine="0" autoPict="0">
                <anchor moveWithCells="1">
                  <from>
                    <xdr:col>17</xdr:col>
                    <xdr:colOff>99060</xdr:colOff>
                    <xdr:row>19</xdr:row>
                    <xdr:rowOff>0</xdr:rowOff>
                  </from>
                  <to>
                    <xdr:col>17</xdr:col>
                    <xdr:colOff>792480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0" r:id="rId39" name="Check Box 726">
              <controlPr defaultSize="0" autoFill="0" autoLine="0" autoPict="0">
                <anchor moveWithCells="1">
                  <from>
                    <xdr:col>17</xdr:col>
                    <xdr:colOff>99060</xdr:colOff>
                    <xdr:row>20</xdr:row>
                    <xdr:rowOff>0</xdr:rowOff>
                  </from>
                  <to>
                    <xdr:col>17</xdr:col>
                    <xdr:colOff>746760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1" r:id="rId40" name="Check Box 727">
              <controlPr defaultSize="0" autoFill="0" autoLine="0" autoPict="0">
                <anchor moveWithCells="1">
                  <from>
                    <xdr:col>17</xdr:col>
                    <xdr:colOff>99060</xdr:colOff>
                    <xdr:row>20</xdr:row>
                    <xdr:rowOff>0</xdr:rowOff>
                  </from>
                  <to>
                    <xdr:col>17</xdr:col>
                    <xdr:colOff>746760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2" r:id="rId41" name="Check Box 728">
              <controlPr defaultSize="0" autoFill="0" autoLine="0" autoPict="0">
                <anchor moveWithCells="1">
                  <from>
                    <xdr:col>17</xdr:col>
                    <xdr:colOff>99060</xdr:colOff>
                    <xdr:row>20</xdr:row>
                    <xdr:rowOff>0</xdr:rowOff>
                  </from>
                  <to>
                    <xdr:col>17</xdr:col>
                    <xdr:colOff>746760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3" r:id="rId42" name="Check Box 729">
              <controlPr defaultSize="0" autoFill="0" autoLine="0" autoPict="0">
                <anchor moveWithCells="1">
                  <from>
                    <xdr:col>17</xdr:col>
                    <xdr:colOff>99060</xdr:colOff>
                    <xdr:row>21</xdr:row>
                    <xdr:rowOff>0</xdr:rowOff>
                  </from>
                  <to>
                    <xdr:col>17</xdr:col>
                    <xdr:colOff>746760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4" r:id="rId43" name="Check Box 730">
              <controlPr defaultSize="0" autoFill="0" autoLine="0" autoPict="0">
                <anchor moveWithCells="1">
                  <from>
                    <xdr:col>17</xdr:col>
                    <xdr:colOff>99060</xdr:colOff>
                    <xdr:row>21</xdr:row>
                    <xdr:rowOff>0</xdr:rowOff>
                  </from>
                  <to>
                    <xdr:col>17</xdr:col>
                    <xdr:colOff>746760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5" r:id="rId44" name="Check Box 731">
              <controlPr defaultSize="0" autoFill="0" autoLine="0" autoPict="0">
                <anchor moveWithCells="1">
                  <from>
                    <xdr:col>17</xdr:col>
                    <xdr:colOff>99060</xdr:colOff>
                    <xdr:row>21</xdr:row>
                    <xdr:rowOff>0</xdr:rowOff>
                  </from>
                  <to>
                    <xdr:col>17</xdr:col>
                    <xdr:colOff>746760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6" r:id="rId45" name="Check Box 732">
              <controlPr defaultSize="0" autoFill="0" autoLine="0" autoPict="0">
                <anchor moveWithCells="1">
                  <from>
                    <xdr:col>17</xdr:col>
                    <xdr:colOff>99060</xdr:colOff>
                    <xdr:row>22</xdr:row>
                    <xdr:rowOff>0</xdr:rowOff>
                  </from>
                  <to>
                    <xdr:col>17</xdr:col>
                    <xdr:colOff>746760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7" r:id="rId46" name="Check Box 733">
              <controlPr defaultSize="0" autoFill="0" autoLine="0" autoPict="0">
                <anchor moveWithCells="1">
                  <from>
                    <xdr:col>17</xdr:col>
                    <xdr:colOff>99060</xdr:colOff>
                    <xdr:row>22</xdr:row>
                    <xdr:rowOff>0</xdr:rowOff>
                  </from>
                  <to>
                    <xdr:col>17</xdr:col>
                    <xdr:colOff>746760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8" r:id="rId47" name="Check Box 734">
              <controlPr defaultSize="0" autoFill="0" autoLine="0" autoPict="0">
                <anchor moveWithCells="1">
                  <from>
                    <xdr:col>17</xdr:col>
                    <xdr:colOff>99060</xdr:colOff>
                    <xdr:row>22</xdr:row>
                    <xdr:rowOff>0</xdr:rowOff>
                  </from>
                  <to>
                    <xdr:col>17</xdr:col>
                    <xdr:colOff>746760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59" r:id="rId48" name="Check Box 735">
              <controlPr defaultSize="0" autoFill="0" autoLine="0" autoPict="0">
                <anchor moveWithCells="1">
                  <from>
                    <xdr:col>17</xdr:col>
                    <xdr:colOff>99060</xdr:colOff>
                    <xdr:row>23</xdr:row>
                    <xdr:rowOff>0</xdr:rowOff>
                  </from>
                  <to>
                    <xdr:col>17</xdr:col>
                    <xdr:colOff>746760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0" r:id="rId49" name="Check Box 736">
              <controlPr defaultSize="0" autoFill="0" autoLine="0" autoPict="0">
                <anchor moveWithCells="1">
                  <from>
                    <xdr:col>17</xdr:col>
                    <xdr:colOff>99060</xdr:colOff>
                    <xdr:row>23</xdr:row>
                    <xdr:rowOff>0</xdr:rowOff>
                  </from>
                  <to>
                    <xdr:col>17</xdr:col>
                    <xdr:colOff>746760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1" r:id="rId50" name="Check Box 737">
              <controlPr defaultSize="0" autoFill="0" autoLine="0" autoPict="0">
                <anchor moveWithCells="1">
                  <from>
                    <xdr:col>17</xdr:col>
                    <xdr:colOff>99060</xdr:colOff>
                    <xdr:row>23</xdr:row>
                    <xdr:rowOff>0</xdr:rowOff>
                  </from>
                  <to>
                    <xdr:col>17</xdr:col>
                    <xdr:colOff>746760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2" r:id="rId51" name="Check Box 738">
              <controlPr defaultSize="0" autoFill="0" autoLine="0" autoPict="0">
                <anchor moveWithCells="1">
                  <from>
                    <xdr:col>17</xdr:col>
                    <xdr:colOff>99060</xdr:colOff>
                    <xdr:row>24</xdr:row>
                    <xdr:rowOff>0</xdr:rowOff>
                  </from>
                  <to>
                    <xdr:col>17</xdr:col>
                    <xdr:colOff>746760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3" r:id="rId52" name="Check Box 739">
              <controlPr defaultSize="0" autoFill="0" autoLine="0" autoPict="0">
                <anchor moveWithCells="1">
                  <from>
                    <xdr:col>17</xdr:col>
                    <xdr:colOff>99060</xdr:colOff>
                    <xdr:row>24</xdr:row>
                    <xdr:rowOff>0</xdr:rowOff>
                  </from>
                  <to>
                    <xdr:col>17</xdr:col>
                    <xdr:colOff>746760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4" r:id="rId53" name="Check Box 740">
              <controlPr defaultSize="0" autoFill="0" autoLine="0" autoPict="0">
                <anchor moveWithCells="1">
                  <from>
                    <xdr:col>17</xdr:col>
                    <xdr:colOff>99060</xdr:colOff>
                    <xdr:row>24</xdr:row>
                    <xdr:rowOff>0</xdr:rowOff>
                  </from>
                  <to>
                    <xdr:col>17</xdr:col>
                    <xdr:colOff>746760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5" r:id="rId54" name="Check Box 741">
              <controlPr defaultSize="0" autoFill="0" autoLine="0" autoPict="0">
                <anchor moveWithCells="1">
                  <from>
                    <xdr:col>17</xdr:col>
                    <xdr:colOff>99060</xdr:colOff>
                    <xdr:row>25</xdr:row>
                    <xdr:rowOff>0</xdr:rowOff>
                  </from>
                  <to>
                    <xdr:col>17</xdr:col>
                    <xdr:colOff>746760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6" r:id="rId55" name="Check Box 742">
              <controlPr defaultSize="0" autoFill="0" autoLine="0" autoPict="0">
                <anchor moveWithCells="1">
                  <from>
                    <xdr:col>17</xdr:col>
                    <xdr:colOff>99060</xdr:colOff>
                    <xdr:row>25</xdr:row>
                    <xdr:rowOff>0</xdr:rowOff>
                  </from>
                  <to>
                    <xdr:col>17</xdr:col>
                    <xdr:colOff>746760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7" r:id="rId56" name="Check Box 743">
              <controlPr defaultSize="0" autoFill="0" autoLine="0" autoPict="0">
                <anchor moveWithCells="1">
                  <from>
                    <xdr:col>17</xdr:col>
                    <xdr:colOff>99060</xdr:colOff>
                    <xdr:row>25</xdr:row>
                    <xdr:rowOff>0</xdr:rowOff>
                  </from>
                  <to>
                    <xdr:col>17</xdr:col>
                    <xdr:colOff>746760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8" r:id="rId57" name="Check Box 744">
              <controlPr defaultSize="0" autoFill="0" autoLine="0" autoPict="0">
                <anchor moveWithCells="1">
                  <from>
                    <xdr:col>17</xdr:col>
                    <xdr:colOff>99060</xdr:colOff>
                    <xdr:row>26</xdr:row>
                    <xdr:rowOff>0</xdr:rowOff>
                  </from>
                  <to>
                    <xdr:col>17</xdr:col>
                    <xdr:colOff>746760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69" r:id="rId58" name="Check Box 745">
              <controlPr defaultSize="0" autoFill="0" autoLine="0" autoPict="0">
                <anchor moveWithCells="1">
                  <from>
                    <xdr:col>17</xdr:col>
                    <xdr:colOff>99060</xdr:colOff>
                    <xdr:row>26</xdr:row>
                    <xdr:rowOff>0</xdr:rowOff>
                  </from>
                  <to>
                    <xdr:col>17</xdr:col>
                    <xdr:colOff>746760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0" r:id="rId59" name="Check Box 746">
              <controlPr defaultSize="0" autoFill="0" autoLine="0" autoPict="0">
                <anchor moveWithCells="1">
                  <from>
                    <xdr:col>17</xdr:col>
                    <xdr:colOff>99060</xdr:colOff>
                    <xdr:row>26</xdr:row>
                    <xdr:rowOff>0</xdr:rowOff>
                  </from>
                  <to>
                    <xdr:col>17</xdr:col>
                    <xdr:colOff>746760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1" r:id="rId60" name="Check Box 747">
              <controlPr defaultSize="0" autoFill="0" autoLine="0" autoPict="0">
                <anchor moveWithCells="1">
                  <from>
                    <xdr:col>17</xdr:col>
                    <xdr:colOff>99060</xdr:colOff>
                    <xdr:row>27</xdr:row>
                    <xdr:rowOff>0</xdr:rowOff>
                  </from>
                  <to>
                    <xdr:col>17</xdr:col>
                    <xdr:colOff>746760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2" r:id="rId61" name="Check Box 748">
              <controlPr defaultSize="0" autoFill="0" autoLine="0" autoPict="0">
                <anchor moveWithCells="1">
                  <from>
                    <xdr:col>17</xdr:col>
                    <xdr:colOff>99060</xdr:colOff>
                    <xdr:row>27</xdr:row>
                    <xdr:rowOff>0</xdr:rowOff>
                  </from>
                  <to>
                    <xdr:col>17</xdr:col>
                    <xdr:colOff>746760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3" r:id="rId62" name="Check Box 749">
              <controlPr defaultSize="0" autoFill="0" autoLine="0" autoPict="0">
                <anchor moveWithCells="1">
                  <from>
                    <xdr:col>17</xdr:col>
                    <xdr:colOff>99060</xdr:colOff>
                    <xdr:row>27</xdr:row>
                    <xdr:rowOff>0</xdr:rowOff>
                  </from>
                  <to>
                    <xdr:col>17</xdr:col>
                    <xdr:colOff>746760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4" r:id="rId63" name="Check Box 750">
              <controlPr defaultSize="0" autoFill="0" autoLine="0" autoPict="0">
                <anchor moveWithCells="1">
                  <from>
                    <xdr:col>17</xdr:col>
                    <xdr:colOff>99060</xdr:colOff>
                    <xdr:row>28</xdr:row>
                    <xdr:rowOff>0</xdr:rowOff>
                  </from>
                  <to>
                    <xdr:col>17</xdr:col>
                    <xdr:colOff>746760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5" r:id="rId64" name="Check Box 751">
              <controlPr defaultSize="0" autoFill="0" autoLine="0" autoPict="0">
                <anchor moveWithCells="1">
                  <from>
                    <xdr:col>17</xdr:col>
                    <xdr:colOff>99060</xdr:colOff>
                    <xdr:row>28</xdr:row>
                    <xdr:rowOff>0</xdr:rowOff>
                  </from>
                  <to>
                    <xdr:col>17</xdr:col>
                    <xdr:colOff>746760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6" r:id="rId65" name="Check Box 752">
              <controlPr defaultSize="0" autoFill="0" autoLine="0" autoPict="0">
                <anchor moveWithCells="1">
                  <from>
                    <xdr:col>17</xdr:col>
                    <xdr:colOff>99060</xdr:colOff>
                    <xdr:row>28</xdr:row>
                    <xdr:rowOff>0</xdr:rowOff>
                  </from>
                  <to>
                    <xdr:col>17</xdr:col>
                    <xdr:colOff>746760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7" r:id="rId66" name="Check Box 753">
              <controlPr defaultSize="0" autoFill="0" autoLine="0" autoPict="0">
                <anchor moveWithCells="1">
                  <from>
                    <xdr:col>17</xdr:col>
                    <xdr:colOff>99060</xdr:colOff>
                    <xdr:row>29</xdr:row>
                    <xdr:rowOff>0</xdr:rowOff>
                  </from>
                  <to>
                    <xdr:col>17</xdr:col>
                    <xdr:colOff>746760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8" r:id="rId67" name="Check Box 754">
              <controlPr defaultSize="0" autoFill="0" autoLine="0" autoPict="0">
                <anchor moveWithCells="1">
                  <from>
                    <xdr:col>17</xdr:col>
                    <xdr:colOff>99060</xdr:colOff>
                    <xdr:row>29</xdr:row>
                    <xdr:rowOff>0</xdr:rowOff>
                  </from>
                  <to>
                    <xdr:col>17</xdr:col>
                    <xdr:colOff>746760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79" r:id="rId68" name="Check Box 755">
              <controlPr defaultSize="0" autoFill="0" autoLine="0" autoPict="0">
                <anchor moveWithCells="1">
                  <from>
                    <xdr:col>17</xdr:col>
                    <xdr:colOff>99060</xdr:colOff>
                    <xdr:row>29</xdr:row>
                    <xdr:rowOff>0</xdr:rowOff>
                  </from>
                  <to>
                    <xdr:col>17</xdr:col>
                    <xdr:colOff>746760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0" r:id="rId69" name="Check Box 756">
              <controlPr defaultSize="0" autoFill="0" autoLine="0" autoPict="0">
                <anchor moveWithCells="1">
                  <from>
                    <xdr:col>17</xdr:col>
                    <xdr:colOff>99060</xdr:colOff>
                    <xdr:row>30</xdr:row>
                    <xdr:rowOff>0</xdr:rowOff>
                  </from>
                  <to>
                    <xdr:col>17</xdr:col>
                    <xdr:colOff>746760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1" r:id="rId70" name="Check Box 757">
              <controlPr defaultSize="0" autoFill="0" autoLine="0" autoPict="0">
                <anchor moveWithCells="1">
                  <from>
                    <xdr:col>17</xdr:col>
                    <xdr:colOff>99060</xdr:colOff>
                    <xdr:row>30</xdr:row>
                    <xdr:rowOff>0</xdr:rowOff>
                  </from>
                  <to>
                    <xdr:col>17</xdr:col>
                    <xdr:colOff>746760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2" r:id="rId71" name="Check Box 758">
              <controlPr defaultSize="0" autoFill="0" autoLine="0" autoPict="0">
                <anchor moveWithCells="1">
                  <from>
                    <xdr:col>17</xdr:col>
                    <xdr:colOff>99060</xdr:colOff>
                    <xdr:row>30</xdr:row>
                    <xdr:rowOff>0</xdr:rowOff>
                  </from>
                  <to>
                    <xdr:col>17</xdr:col>
                    <xdr:colOff>746760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3" r:id="rId72" name="Check Box 759">
              <controlPr defaultSize="0" autoFill="0" autoLine="0" autoPict="0">
                <anchor moveWithCells="1">
                  <from>
                    <xdr:col>17</xdr:col>
                    <xdr:colOff>99060</xdr:colOff>
                    <xdr:row>31</xdr:row>
                    <xdr:rowOff>0</xdr:rowOff>
                  </from>
                  <to>
                    <xdr:col>17</xdr:col>
                    <xdr:colOff>746760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4" r:id="rId73" name="Check Box 760">
              <controlPr defaultSize="0" autoFill="0" autoLine="0" autoPict="0">
                <anchor moveWithCells="1">
                  <from>
                    <xdr:col>17</xdr:col>
                    <xdr:colOff>99060</xdr:colOff>
                    <xdr:row>31</xdr:row>
                    <xdr:rowOff>0</xdr:rowOff>
                  </from>
                  <to>
                    <xdr:col>17</xdr:col>
                    <xdr:colOff>746760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5" r:id="rId74" name="Check Box 761">
              <controlPr defaultSize="0" autoFill="0" autoLine="0" autoPict="0">
                <anchor moveWithCells="1">
                  <from>
                    <xdr:col>17</xdr:col>
                    <xdr:colOff>99060</xdr:colOff>
                    <xdr:row>31</xdr:row>
                    <xdr:rowOff>0</xdr:rowOff>
                  </from>
                  <to>
                    <xdr:col>17</xdr:col>
                    <xdr:colOff>746760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6" r:id="rId75" name="Check Box 762">
              <controlPr defaultSize="0" autoFill="0" autoLine="0" autoPict="0">
                <anchor moveWithCells="1">
                  <from>
                    <xdr:col>17</xdr:col>
                    <xdr:colOff>99060</xdr:colOff>
                    <xdr:row>32</xdr:row>
                    <xdr:rowOff>0</xdr:rowOff>
                  </from>
                  <to>
                    <xdr:col>17</xdr:col>
                    <xdr:colOff>746760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7" r:id="rId76" name="Check Box 763">
              <controlPr defaultSize="0" autoFill="0" autoLine="0" autoPict="0">
                <anchor moveWithCells="1">
                  <from>
                    <xdr:col>17</xdr:col>
                    <xdr:colOff>99060</xdr:colOff>
                    <xdr:row>32</xdr:row>
                    <xdr:rowOff>0</xdr:rowOff>
                  </from>
                  <to>
                    <xdr:col>17</xdr:col>
                    <xdr:colOff>746760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8" r:id="rId77" name="Check Box 764">
              <controlPr defaultSize="0" autoFill="0" autoLine="0" autoPict="0">
                <anchor moveWithCells="1">
                  <from>
                    <xdr:col>17</xdr:col>
                    <xdr:colOff>99060</xdr:colOff>
                    <xdr:row>32</xdr:row>
                    <xdr:rowOff>0</xdr:rowOff>
                  </from>
                  <to>
                    <xdr:col>17</xdr:col>
                    <xdr:colOff>746760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89" r:id="rId78" name="Check Box 765">
              <controlPr defaultSize="0" autoFill="0" autoLine="0" autoPict="0">
                <anchor moveWithCells="1">
                  <from>
                    <xdr:col>17</xdr:col>
                    <xdr:colOff>99060</xdr:colOff>
                    <xdr:row>33</xdr:row>
                    <xdr:rowOff>0</xdr:rowOff>
                  </from>
                  <to>
                    <xdr:col>17</xdr:col>
                    <xdr:colOff>746760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0" r:id="rId79" name="Check Box 766">
              <controlPr defaultSize="0" autoFill="0" autoLine="0" autoPict="0">
                <anchor moveWithCells="1">
                  <from>
                    <xdr:col>17</xdr:col>
                    <xdr:colOff>99060</xdr:colOff>
                    <xdr:row>33</xdr:row>
                    <xdr:rowOff>0</xdr:rowOff>
                  </from>
                  <to>
                    <xdr:col>17</xdr:col>
                    <xdr:colOff>746760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1" r:id="rId80" name="Check Box 767">
              <controlPr defaultSize="0" autoFill="0" autoLine="0" autoPict="0">
                <anchor moveWithCells="1">
                  <from>
                    <xdr:col>17</xdr:col>
                    <xdr:colOff>99060</xdr:colOff>
                    <xdr:row>33</xdr:row>
                    <xdr:rowOff>0</xdr:rowOff>
                  </from>
                  <to>
                    <xdr:col>17</xdr:col>
                    <xdr:colOff>746760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2" r:id="rId81" name="Check Box 768">
              <controlPr defaultSize="0" autoFill="0" autoLine="0" autoPict="0">
                <anchor moveWithCells="1">
                  <from>
                    <xdr:col>17</xdr:col>
                    <xdr:colOff>99060</xdr:colOff>
                    <xdr:row>34</xdr:row>
                    <xdr:rowOff>0</xdr:rowOff>
                  </from>
                  <to>
                    <xdr:col>17</xdr:col>
                    <xdr:colOff>746760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3" r:id="rId82" name="Check Box 769">
              <controlPr defaultSize="0" autoFill="0" autoLine="0" autoPict="0">
                <anchor moveWithCells="1">
                  <from>
                    <xdr:col>17</xdr:col>
                    <xdr:colOff>99060</xdr:colOff>
                    <xdr:row>34</xdr:row>
                    <xdr:rowOff>0</xdr:rowOff>
                  </from>
                  <to>
                    <xdr:col>17</xdr:col>
                    <xdr:colOff>746760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4" r:id="rId83" name="Check Box 770">
              <controlPr defaultSize="0" autoFill="0" autoLine="0" autoPict="0">
                <anchor moveWithCells="1">
                  <from>
                    <xdr:col>17</xdr:col>
                    <xdr:colOff>99060</xdr:colOff>
                    <xdr:row>34</xdr:row>
                    <xdr:rowOff>0</xdr:rowOff>
                  </from>
                  <to>
                    <xdr:col>17</xdr:col>
                    <xdr:colOff>746760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5" r:id="rId84" name="Check Box 771">
              <controlPr defaultSize="0" autoFill="0" autoLine="0" autoPict="0">
                <anchor moveWithCells="1">
                  <from>
                    <xdr:col>17</xdr:col>
                    <xdr:colOff>99060</xdr:colOff>
                    <xdr:row>35</xdr:row>
                    <xdr:rowOff>0</xdr:rowOff>
                  </from>
                  <to>
                    <xdr:col>17</xdr:col>
                    <xdr:colOff>746760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6" r:id="rId85" name="Check Box 772">
              <controlPr defaultSize="0" autoFill="0" autoLine="0" autoPict="0">
                <anchor moveWithCells="1">
                  <from>
                    <xdr:col>17</xdr:col>
                    <xdr:colOff>99060</xdr:colOff>
                    <xdr:row>35</xdr:row>
                    <xdr:rowOff>0</xdr:rowOff>
                  </from>
                  <to>
                    <xdr:col>17</xdr:col>
                    <xdr:colOff>746760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7" r:id="rId86" name="Check Box 773">
              <controlPr defaultSize="0" autoFill="0" autoLine="0" autoPict="0">
                <anchor moveWithCells="1">
                  <from>
                    <xdr:col>17</xdr:col>
                    <xdr:colOff>99060</xdr:colOff>
                    <xdr:row>35</xdr:row>
                    <xdr:rowOff>0</xdr:rowOff>
                  </from>
                  <to>
                    <xdr:col>17</xdr:col>
                    <xdr:colOff>746760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8" r:id="rId87" name="Check Box 774">
              <controlPr defaultSize="0" autoFill="0" autoLine="0" autoPict="0">
                <anchor moveWithCells="1">
                  <from>
                    <xdr:col>17</xdr:col>
                    <xdr:colOff>99060</xdr:colOff>
                    <xdr:row>36</xdr:row>
                    <xdr:rowOff>0</xdr:rowOff>
                  </from>
                  <to>
                    <xdr:col>17</xdr:col>
                    <xdr:colOff>746760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799" r:id="rId88" name="Check Box 775">
              <controlPr defaultSize="0" autoFill="0" autoLine="0" autoPict="0">
                <anchor moveWithCells="1">
                  <from>
                    <xdr:col>17</xdr:col>
                    <xdr:colOff>99060</xdr:colOff>
                    <xdr:row>36</xdr:row>
                    <xdr:rowOff>0</xdr:rowOff>
                  </from>
                  <to>
                    <xdr:col>17</xdr:col>
                    <xdr:colOff>746760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0" r:id="rId89" name="Check Box 776">
              <controlPr defaultSize="0" autoFill="0" autoLine="0" autoPict="0">
                <anchor moveWithCells="1">
                  <from>
                    <xdr:col>17</xdr:col>
                    <xdr:colOff>99060</xdr:colOff>
                    <xdr:row>36</xdr:row>
                    <xdr:rowOff>0</xdr:rowOff>
                  </from>
                  <to>
                    <xdr:col>17</xdr:col>
                    <xdr:colOff>746760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1" r:id="rId90" name="Check Box 777">
              <controlPr defaultSize="0" autoFill="0" autoLine="0" autoPict="0">
                <anchor moveWithCells="1">
                  <from>
                    <xdr:col>17</xdr:col>
                    <xdr:colOff>99060</xdr:colOff>
                    <xdr:row>37</xdr:row>
                    <xdr:rowOff>0</xdr:rowOff>
                  </from>
                  <to>
                    <xdr:col>17</xdr:col>
                    <xdr:colOff>746760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2" r:id="rId91" name="Check Box 778">
              <controlPr defaultSize="0" autoFill="0" autoLine="0" autoPict="0">
                <anchor moveWithCells="1">
                  <from>
                    <xdr:col>17</xdr:col>
                    <xdr:colOff>99060</xdr:colOff>
                    <xdr:row>37</xdr:row>
                    <xdr:rowOff>0</xdr:rowOff>
                  </from>
                  <to>
                    <xdr:col>17</xdr:col>
                    <xdr:colOff>746760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3" r:id="rId92" name="Check Box 779">
              <controlPr defaultSize="0" autoFill="0" autoLine="0" autoPict="0">
                <anchor moveWithCells="1">
                  <from>
                    <xdr:col>17</xdr:col>
                    <xdr:colOff>99060</xdr:colOff>
                    <xdr:row>37</xdr:row>
                    <xdr:rowOff>0</xdr:rowOff>
                  </from>
                  <to>
                    <xdr:col>17</xdr:col>
                    <xdr:colOff>746760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4" r:id="rId93" name="Check Box 780">
              <controlPr defaultSize="0" autoFill="0" autoLine="0" autoPict="0">
                <anchor moveWithCells="1">
                  <from>
                    <xdr:col>17</xdr:col>
                    <xdr:colOff>99060</xdr:colOff>
                    <xdr:row>38</xdr:row>
                    <xdr:rowOff>0</xdr:rowOff>
                  </from>
                  <to>
                    <xdr:col>17</xdr:col>
                    <xdr:colOff>746760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5" r:id="rId94" name="Check Box 781">
              <controlPr defaultSize="0" autoFill="0" autoLine="0" autoPict="0">
                <anchor moveWithCells="1">
                  <from>
                    <xdr:col>17</xdr:col>
                    <xdr:colOff>99060</xdr:colOff>
                    <xdr:row>38</xdr:row>
                    <xdr:rowOff>0</xdr:rowOff>
                  </from>
                  <to>
                    <xdr:col>17</xdr:col>
                    <xdr:colOff>746760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6" r:id="rId95" name="Check Box 782">
              <controlPr defaultSize="0" autoFill="0" autoLine="0" autoPict="0">
                <anchor moveWithCells="1">
                  <from>
                    <xdr:col>17</xdr:col>
                    <xdr:colOff>99060</xdr:colOff>
                    <xdr:row>38</xdr:row>
                    <xdr:rowOff>0</xdr:rowOff>
                  </from>
                  <to>
                    <xdr:col>17</xdr:col>
                    <xdr:colOff>746760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7" r:id="rId96" name="Check Box 783">
              <controlPr defaultSize="0" autoFill="0" autoLine="0" autoPict="0">
                <anchor moveWithCells="1">
                  <from>
                    <xdr:col>17</xdr:col>
                    <xdr:colOff>99060</xdr:colOff>
                    <xdr:row>39</xdr:row>
                    <xdr:rowOff>0</xdr:rowOff>
                  </from>
                  <to>
                    <xdr:col>17</xdr:col>
                    <xdr:colOff>746760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8" r:id="rId97" name="Check Box 784">
              <controlPr defaultSize="0" autoFill="0" autoLine="0" autoPict="0">
                <anchor moveWithCells="1">
                  <from>
                    <xdr:col>17</xdr:col>
                    <xdr:colOff>99060</xdr:colOff>
                    <xdr:row>39</xdr:row>
                    <xdr:rowOff>0</xdr:rowOff>
                  </from>
                  <to>
                    <xdr:col>17</xdr:col>
                    <xdr:colOff>746760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09" r:id="rId98" name="Check Box 785">
              <controlPr defaultSize="0" autoFill="0" autoLine="0" autoPict="0">
                <anchor moveWithCells="1">
                  <from>
                    <xdr:col>17</xdr:col>
                    <xdr:colOff>99060</xdr:colOff>
                    <xdr:row>39</xdr:row>
                    <xdr:rowOff>0</xdr:rowOff>
                  </from>
                  <to>
                    <xdr:col>17</xdr:col>
                    <xdr:colOff>746760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0" r:id="rId99" name="Check Box 786">
              <controlPr defaultSize="0" autoFill="0" autoLine="0" autoPict="0">
                <anchor moveWithCells="1">
                  <from>
                    <xdr:col>17</xdr:col>
                    <xdr:colOff>99060</xdr:colOff>
                    <xdr:row>40</xdr:row>
                    <xdr:rowOff>0</xdr:rowOff>
                  </from>
                  <to>
                    <xdr:col>17</xdr:col>
                    <xdr:colOff>746760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1" r:id="rId100" name="Check Box 787">
              <controlPr defaultSize="0" autoFill="0" autoLine="0" autoPict="0">
                <anchor moveWithCells="1">
                  <from>
                    <xdr:col>17</xdr:col>
                    <xdr:colOff>99060</xdr:colOff>
                    <xdr:row>40</xdr:row>
                    <xdr:rowOff>0</xdr:rowOff>
                  </from>
                  <to>
                    <xdr:col>17</xdr:col>
                    <xdr:colOff>746760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2" r:id="rId101" name="Check Box 788">
              <controlPr defaultSize="0" autoFill="0" autoLine="0" autoPict="0">
                <anchor moveWithCells="1">
                  <from>
                    <xdr:col>17</xdr:col>
                    <xdr:colOff>99060</xdr:colOff>
                    <xdr:row>40</xdr:row>
                    <xdr:rowOff>0</xdr:rowOff>
                  </from>
                  <to>
                    <xdr:col>17</xdr:col>
                    <xdr:colOff>746760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3" r:id="rId102" name="Check Box 789">
              <controlPr defaultSize="0" autoFill="0" autoLine="0" autoPict="0">
                <anchor moveWithCells="1">
                  <from>
                    <xdr:col>17</xdr:col>
                    <xdr:colOff>99060</xdr:colOff>
                    <xdr:row>41</xdr:row>
                    <xdr:rowOff>0</xdr:rowOff>
                  </from>
                  <to>
                    <xdr:col>17</xdr:col>
                    <xdr:colOff>746760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4" r:id="rId103" name="Check Box 790">
              <controlPr defaultSize="0" autoFill="0" autoLine="0" autoPict="0">
                <anchor moveWithCells="1">
                  <from>
                    <xdr:col>17</xdr:col>
                    <xdr:colOff>99060</xdr:colOff>
                    <xdr:row>41</xdr:row>
                    <xdr:rowOff>0</xdr:rowOff>
                  </from>
                  <to>
                    <xdr:col>17</xdr:col>
                    <xdr:colOff>746760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5" r:id="rId104" name="Check Box 791">
              <controlPr defaultSize="0" autoFill="0" autoLine="0" autoPict="0">
                <anchor moveWithCells="1">
                  <from>
                    <xdr:col>17</xdr:col>
                    <xdr:colOff>99060</xdr:colOff>
                    <xdr:row>41</xdr:row>
                    <xdr:rowOff>0</xdr:rowOff>
                  </from>
                  <to>
                    <xdr:col>17</xdr:col>
                    <xdr:colOff>746760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6" r:id="rId105" name="Check Box 792">
              <controlPr defaultSize="0" autoFill="0" autoLine="0" autoPict="0">
                <anchor moveWithCells="1">
                  <from>
                    <xdr:col>17</xdr:col>
                    <xdr:colOff>99060</xdr:colOff>
                    <xdr:row>42</xdr:row>
                    <xdr:rowOff>0</xdr:rowOff>
                  </from>
                  <to>
                    <xdr:col>17</xdr:col>
                    <xdr:colOff>746760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7" r:id="rId106" name="Check Box 793">
              <controlPr defaultSize="0" autoFill="0" autoLine="0" autoPict="0">
                <anchor moveWithCells="1">
                  <from>
                    <xdr:col>17</xdr:col>
                    <xdr:colOff>99060</xdr:colOff>
                    <xdr:row>42</xdr:row>
                    <xdr:rowOff>0</xdr:rowOff>
                  </from>
                  <to>
                    <xdr:col>17</xdr:col>
                    <xdr:colOff>746760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8" r:id="rId107" name="Check Box 794">
              <controlPr defaultSize="0" autoFill="0" autoLine="0" autoPict="0">
                <anchor moveWithCells="1">
                  <from>
                    <xdr:col>17</xdr:col>
                    <xdr:colOff>99060</xdr:colOff>
                    <xdr:row>42</xdr:row>
                    <xdr:rowOff>0</xdr:rowOff>
                  </from>
                  <to>
                    <xdr:col>17</xdr:col>
                    <xdr:colOff>746760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19" r:id="rId108" name="Check Box 795">
              <controlPr defaultSize="0" autoFill="0" autoLine="0" autoPict="0">
                <anchor moveWithCells="1">
                  <from>
                    <xdr:col>17</xdr:col>
                    <xdr:colOff>99060</xdr:colOff>
                    <xdr:row>43</xdr:row>
                    <xdr:rowOff>0</xdr:rowOff>
                  </from>
                  <to>
                    <xdr:col>17</xdr:col>
                    <xdr:colOff>746760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0" r:id="rId109" name="Check Box 796">
              <controlPr defaultSize="0" autoFill="0" autoLine="0" autoPict="0">
                <anchor moveWithCells="1">
                  <from>
                    <xdr:col>17</xdr:col>
                    <xdr:colOff>99060</xdr:colOff>
                    <xdr:row>43</xdr:row>
                    <xdr:rowOff>0</xdr:rowOff>
                  </from>
                  <to>
                    <xdr:col>17</xdr:col>
                    <xdr:colOff>746760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1" r:id="rId110" name="Check Box 797">
              <controlPr defaultSize="0" autoFill="0" autoLine="0" autoPict="0">
                <anchor moveWithCells="1">
                  <from>
                    <xdr:col>17</xdr:col>
                    <xdr:colOff>99060</xdr:colOff>
                    <xdr:row>43</xdr:row>
                    <xdr:rowOff>0</xdr:rowOff>
                  </from>
                  <to>
                    <xdr:col>17</xdr:col>
                    <xdr:colOff>746760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2" r:id="rId111" name="Check Box 798">
              <controlPr defaultSize="0" autoFill="0" autoLine="0" autoPict="0">
                <anchor moveWithCells="1">
                  <from>
                    <xdr:col>17</xdr:col>
                    <xdr:colOff>99060</xdr:colOff>
                    <xdr:row>44</xdr:row>
                    <xdr:rowOff>0</xdr:rowOff>
                  </from>
                  <to>
                    <xdr:col>17</xdr:col>
                    <xdr:colOff>746760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3" r:id="rId112" name="Check Box 799">
              <controlPr defaultSize="0" autoFill="0" autoLine="0" autoPict="0">
                <anchor moveWithCells="1">
                  <from>
                    <xdr:col>17</xdr:col>
                    <xdr:colOff>99060</xdr:colOff>
                    <xdr:row>44</xdr:row>
                    <xdr:rowOff>0</xdr:rowOff>
                  </from>
                  <to>
                    <xdr:col>17</xdr:col>
                    <xdr:colOff>746760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4" r:id="rId113" name="Check Box 800">
              <controlPr defaultSize="0" autoFill="0" autoLine="0" autoPict="0">
                <anchor moveWithCells="1">
                  <from>
                    <xdr:col>17</xdr:col>
                    <xdr:colOff>99060</xdr:colOff>
                    <xdr:row>44</xdr:row>
                    <xdr:rowOff>0</xdr:rowOff>
                  </from>
                  <to>
                    <xdr:col>17</xdr:col>
                    <xdr:colOff>746760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5" r:id="rId114" name="Check Box 801">
              <controlPr defaultSize="0" autoFill="0" autoLine="0" autoPict="0">
                <anchor moveWithCells="1">
                  <from>
                    <xdr:col>17</xdr:col>
                    <xdr:colOff>99060</xdr:colOff>
                    <xdr:row>45</xdr:row>
                    <xdr:rowOff>0</xdr:rowOff>
                  </from>
                  <to>
                    <xdr:col>17</xdr:col>
                    <xdr:colOff>746760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6" r:id="rId115" name="Check Box 802">
              <controlPr defaultSize="0" autoFill="0" autoLine="0" autoPict="0">
                <anchor moveWithCells="1">
                  <from>
                    <xdr:col>17</xdr:col>
                    <xdr:colOff>99060</xdr:colOff>
                    <xdr:row>45</xdr:row>
                    <xdr:rowOff>0</xdr:rowOff>
                  </from>
                  <to>
                    <xdr:col>17</xdr:col>
                    <xdr:colOff>746760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7" r:id="rId116" name="Check Box 803">
              <controlPr defaultSize="0" autoFill="0" autoLine="0" autoPict="0">
                <anchor moveWithCells="1">
                  <from>
                    <xdr:col>17</xdr:col>
                    <xdr:colOff>99060</xdr:colOff>
                    <xdr:row>45</xdr:row>
                    <xdr:rowOff>0</xdr:rowOff>
                  </from>
                  <to>
                    <xdr:col>17</xdr:col>
                    <xdr:colOff>746760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8" r:id="rId117" name="Check Box 804">
              <controlPr defaultSize="0" autoFill="0" autoLine="0" autoPict="0">
                <anchor moveWithCells="1">
                  <from>
                    <xdr:col>17</xdr:col>
                    <xdr:colOff>99060</xdr:colOff>
                    <xdr:row>46</xdr:row>
                    <xdr:rowOff>0</xdr:rowOff>
                  </from>
                  <to>
                    <xdr:col>17</xdr:col>
                    <xdr:colOff>746760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29" r:id="rId118" name="Check Box 805">
              <controlPr defaultSize="0" autoFill="0" autoLine="0" autoPict="0">
                <anchor moveWithCells="1">
                  <from>
                    <xdr:col>17</xdr:col>
                    <xdr:colOff>99060</xdr:colOff>
                    <xdr:row>46</xdr:row>
                    <xdr:rowOff>0</xdr:rowOff>
                  </from>
                  <to>
                    <xdr:col>17</xdr:col>
                    <xdr:colOff>746760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0" r:id="rId119" name="Check Box 806">
              <controlPr defaultSize="0" autoFill="0" autoLine="0" autoPict="0">
                <anchor moveWithCells="1">
                  <from>
                    <xdr:col>17</xdr:col>
                    <xdr:colOff>99060</xdr:colOff>
                    <xdr:row>46</xdr:row>
                    <xdr:rowOff>0</xdr:rowOff>
                  </from>
                  <to>
                    <xdr:col>17</xdr:col>
                    <xdr:colOff>746760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1" r:id="rId120" name="Check Box 807">
              <controlPr defaultSize="0" autoFill="0" autoLine="0" autoPict="0">
                <anchor moveWithCells="1">
                  <from>
                    <xdr:col>17</xdr:col>
                    <xdr:colOff>99060</xdr:colOff>
                    <xdr:row>47</xdr:row>
                    <xdr:rowOff>0</xdr:rowOff>
                  </from>
                  <to>
                    <xdr:col>17</xdr:col>
                    <xdr:colOff>746760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2" r:id="rId121" name="Check Box 808">
              <controlPr defaultSize="0" autoFill="0" autoLine="0" autoPict="0">
                <anchor moveWithCells="1">
                  <from>
                    <xdr:col>17</xdr:col>
                    <xdr:colOff>99060</xdr:colOff>
                    <xdr:row>47</xdr:row>
                    <xdr:rowOff>0</xdr:rowOff>
                  </from>
                  <to>
                    <xdr:col>17</xdr:col>
                    <xdr:colOff>746760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3" r:id="rId122" name="Check Box 809">
              <controlPr defaultSize="0" autoFill="0" autoLine="0" autoPict="0">
                <anchor moveWithCells="1">
                  <from>
                    <xdr:col>17</xdr:col>
                    <xdr:colOff>99060</xdr:colOff>
                    <xdr:row>47</xdr:row>
                    <xdr:rowOff>0</xdr:rowOff>
                  </from>
                  <to>
                    <xdr:col>17</xdr:col>
                    <xdr:colOff>746760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4" r:id="rId123" name="Check Box 810">
              <controlPr defaultSize="0" autoFill="0" autoLine="0" autoPict="0">
                <anchor moveWithCells="1">
                  <from>
                    <xdr:col>17</xdr:col>
                    <xdr:colOff>99060</xdr:colOff>
                    <xdr:row>48</xdr:row>
                    <xdr:rowOff>0</xdr:rowOff>
                  </from>
                  <to>
                    <xdr:col>17</xdr:col>
                    <xdr:colOff>746760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5" r:id="rId124" name="Check Box 811">
              <controlPr defaultSize="0" autoFill="0" autoLine="0" autoPict="0">
                <anchor moveWithCells="1">
                  <from>
                    <xdr:col>17</xdr:col>
                    <xdr:colOff>99060</xdr:colOff>
                    <xdr:row>48</xdr:row>
                    <xdr:rowOff>0</xdr:rowOff>
                  </from>
                  <to>
                    <xdr:col>17</xdr:col>
                    <xdr:colOff>746760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6" r:id="rId125" name="Check Box 812">
              <controlPr defaultSize="0" autoFill="0" autoLine="0" autoPict="0">
                <anchor moveWithCells="1">
                  <from>
                    <xdr:col>17</xdr:col>
                    <xdr:colOff>99060</xdr:colOff>
                    <xdr:row>48</xdr:row>
                    <xdr:rowOff>0</xdr:rowOff>
                  </from>
                  <to>
                    <xdr:col>17</xdr:col>
                    <xdr:colOff>746760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7" r:id="rId126" name="Check Box 813">
              <controlPr defaultSize="0" autoFill="0" autoLine="0" autoPict="0">
                <anchor moveWithCells="1">
                  <from>
                    <xdr:col>17</xdr:col>
                    <xdr:colOff>99060</xdr:colOff>
                    <xdr:row>49</xdr:row>
                    <xdr:rowOff>0</xdr:rowOff>
                  </from>
                  <to>
                    <xdr:col>17</xdr:col>
                    <xdr:colOff>746760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8" r:id="rId127" name="Check Box 814">
              <controlPr defaultSize="0" autoFill="0" autoLine="0" autoPict="0">
                <anchor moveWithCells="1">
                  <from>
                    <xdr:col>17</xdr:col>
                    <xdr:colOff>99060</xdr:colOff>
                    <xdr:row>49</xdr:row>
                    <xdr:rowOff>0</xdr:rowOff>
                  </from>
                  <to>
                    <xdr:col>17</xdr:col>
                    <xdr:colOff>746760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39" r:id="rId128" name="Check Box 815">
              <controlPr defaultSize="0" autoFill="0" autoLine="0" autoPict="0">
                <anchor moveWithCells="1">
                  <from>
                    <xdr:col>17</xdr:col>
                    <xdr:colOff>99060</xdr:colOff>
                    <xdr:row>49</xdr:row>
                    <xdr:rowOff>0</xdr:rowOff>
                  </from>
                  <to>
                    <xdr:col>17</xdr:col>
                    <xdr:colOff>746760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0" r:id="rId129" name="Check Box 816">
              <controlPr defaultSize="0" autoFill="0" autoLine="0" autoPict="0">
                <anchor moveWithCells="1">
                  <from>
                    <xdr:col>17</xdr:col>
                    <xdr:colOff>99060</xdr:colOff>
                    <xdr:row>50</xdr:row>
                    <xdr:rowOff>0</xdr:rowOff>
                  </from>
                  <to>
                    <xdr:col>17</xdr:col>
                    <xdr:colOff>746760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1" r:id="rId130" name="Check Box 817">
              <controlPr defaultSize="0" autoFill="0" autoLine="0" autoPict="0">
                <anchor moveWithCells="1">
                  <from>
                    <xdr:col>17</xdr:col>
                    <xdr:colOff>99060</xdr:colOff>
                    <xdr:row>50</xdr:row>
                    <xdr:rowOff>0</xdr:rowOff>
                  </from>
                  <to>
                    <xdr:col>17</xdr:col>
                    <xdr:colOff>746760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2" r:id="rId131" name="Check Box 818">
              <controlPr defaultSize="0" autoFill="0" autoLine="0" autoPict="0">
                <anchor moveWithCells="1">
                  <from>
                    <xdr:col>17</xdr:col>
                    <xdr:colOff>99060</xdr:colOff>
                    <xdr:row>50</xdr:row>
                    <xdr:rowOff>0</xdr:rowOff>
                  </from>
                  <to>
                    <xdr:col>17</xdr:col>
                    <xdr:colOff>746760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" r:id="rId132" name="Check Box 819">
              <controlPr defaultSize="0" autoFill="0" autoLine="0" autoPict="0">
                <anchor moveWithCells="1">
                  <from>
                    <xdr:col>17</xdr:col>
                    <xdr:colOff>99060</xdr:colOff>
                    <xdr:row>51</xdr:row>
                    <xdr:rowOff>0</xdr:rowOff>
                  </from>
                  <to>
                    <xdr:col>17</xdr:col>
                    <xdr:colOff>746760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" r:id="rId133" name="Check Box 820">
              <controlPr defaultSize="0" autoFill="0" autoLine="0" autoPict="0">
                <anchor moveWithCells="1">
                  <from>
                    <xdr:col>17</xdr:col>
                    <xdr:colOff>99060</xdr:colOff>
                    <xdr:row>51</xdr:row>
                    <xdr:rowOff>0</xdr:rowOff>
                  </from>
                  <to>
                    <xdr:col>17</xdr:col>
                    <xdr:colOff>746760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5" r:id="rId134" name="Check Box 821">
              <controlPr defaultSize="0" autoFill="0" autoLine="0" autoPict="0">
                <anchor moveWithCells="1">
                  <from>
                    <xdr:col>17</xdr:col>
                    <xdr:colOff>99060</xdr:colOff>
                    <xdr:row>51</xdr:row>
                    <xdr:rowOff>0</xdr:rowOff>
                  </from>
                  <to>
                    <xdr:col>17</xdr:col>
                    <xdr:colOff>746760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6" r:id="rId135" name="Check Box 822">
              <controlPr defaultSize="0" autoFill="0" autoLine="0" autoPict="0">
                <anchor moveWithCells="1">
                  <from>
                    <xdr:col>17</xdr:col>
                    <xdr:colOff>99060</xdr:colOff>
                    <xdr:row>52</xdr:row>
                    <xdr:rowOff>0</xdr:rowOff>
                  </from>
                  <to>
                    <xdr:col>17</xdr:col>
                    <xdr:colOff>746760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7" r:id="rId136" name="Check Box 823">
              <controlPr defaultSize="0" autoFill="0" autoLine="0" autoPict="0">
                <anchor moveWithCells="1">
                  <from>
                    <xdr:col>17</xdr:col>
                    <xdr:colOff>99060</xdr:colOff>
                    <xdr:row>52</xdr:row>
                    <xdr:rowOff>0</xdr:rowOff>
                  </from>
                  <to>
                    <xdr:col>17</xdr:col>
                    <xdr:colOff>746760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8" r:id="rId137" name="Check Box 824">
              <controlPr defaultSize="0" autoFill="0" autoLine="0" autoPict="0">
                <anchor moveWithCells="1">
                  <from>
                    <xdr:col>17</xdr:col>
                    <xdr:colOff>99060</xdr:colOff>
                    <xdr:row>52</xdr:row>
                    <xdr:rowOff>0</xdr:rowOff>
                  </from>
                  <to>
                    <xdr:col>17</xdr:col>
                    <xdr:colOff>746760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9" r:id="rId138" name="Check Box 825">
              <controlPr defaultSize="0" autoFill="0" autoLine="0" autoPict="0">
                <anchor moveWithCells="1">
                  <from>
                    <xdr:col>17</xdr:col>
                    <xdr:colOff>99060</xdr:colOff>
                    <xdr:row>53</xdr:row>
                    <xdr:rowOff>0</xdr:rowOff>
                  </from>
                  <to>
                    <xdr:col>17</xdr:col>
                    <xdr:colOff>746760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0" r:id="rId139" name="Check Box 826">
              <controlPr defaultSize="0" autoFill="0" autoLine="0" autoPict="0">
                <anchor moveWithCells="1">
                  <from>
                    <xdr:col>17</xdr:col>
                    <xdr:colOff>99060</xdr:colOff>
                    <xdr:row>53</xdr:row>
                    <xdr:rowOff>0</xdr:rowOff>
                  </from>
                  <to>
                    <xdr:col>17</xdr:col>
                    <xdr:colOff>746760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1" r:id="rId140" name="Check Box 827">
              <controlPr defaultSize="0" autoFill="0" autoLine="0" autoPict="0">
                <anchor moveWithCells="1">
                  <from>
                    <xdr:col>17</xdr:col>
                    <xdr:colOff>99060</xdr:colOff>
                    <xdr:row>53</xdr:row>
                    <xdr:rowOff>0</xdr:rowOff>
                  </from>
                  <to>
                    <xdr:col>17</xdr:col>
                    <xdr:colOff>746760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2" r:id="rId141" name="Check Box 828">
              <controlPr defaultSize="0" autoFill="0" autoLine="0" autoPict="0">
                <anchor moveWithCells="1">
                  <from>
                    <xdr:col>17</xdr:col>
                    <xdr:colOff>99060</xdr:colOff>
                    <xdr:row>54</xdr:row>
                    <xdr:rowOff>0</xdr:rowOff>
                  </from>
                  <to>
                    <xdr:col>17</xdr:col>
                    <xdr:colOff>746760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3" r:id="rId142" name="Check Box 829">
              <controlPr defaultSize="0" autoFill="0" autoLine="0" autoPict="0">
                <anchor moveWithCells="1">
                  <from>
                    <xdr:col>17</xdr:col>
                    <xdr:colOff>99060</xdr:colOff>
                    <xdr:row>54</xdr:row>
                    <xdr:rowOff>0</xdr:rowOff>
                  </from>
                  <to>
                    <xdr:col>17</xdr:col>
                    <xdr:colOff>746760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4" r:id="rId143" name="Check Box 830">
              <controlPr defaultSize="0" autoFill="0" autoLine="0" autoPict="0">
                <anchor moveWithCells="1">
                  <from>
                    <xdr:col>17</xdr:col>
                    <xdr:colOff>99060</xdr:colOff>
                    <xdr:row>54</xdr:row>
                    <xdr:rowOff>0</xdr:rowOff>
                  </from>
                  <to>
                    <xdr:col>17</xdr:col>
                    <xdr:colOff>746760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5" r:id="rId144" name="Check Box 831">
              <controlPr defaultSize="0" autoFill="0" autoLine="0" autoPict="0">
                <anchor moveWithCells="1">
                  <from>
                    <xdr:col>17</xdr:col>
                    <xdr:colOff>99060</xdr:colOff>
                    <xdr:row>55</xdr:row>
                    <xdr:rowOff>0</xdr:rowOff>
                  </from>
                  <to>
                    <xdr:col>17</xdr:col>
                    <xdr:colOff>746760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6" r:id="rId145" name="Check Box 832">
              <controlPr defaultSize="0" autoFill="0" autoLine="0" autoPict="0">
                <anchor moveWithCells="1">
                  <from>
                    <xdr:col>17</xdr:col>
                    <xdr:colOff>99060</xdr:colOff>
                    <xdr:row>55</xdr:row>
                    <xdr:rowOff>0</xdr:rowOff>
                  </from>
                  <to>
                    <xdr:col>17</xdr:col>
                    <xdr:colOff>746760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7" r:id="rId146" name="Check Box 833">
              <controlPr defaultSize="0" autoFill="0" autoLine="0" autoPict="0">
                <anchor moveWithCells="1">
                  <from>
                    <xdr:col>17</xdr:col>
                    <xdr:colOff>99060</xdr:colOff>
                    <xdr:row>55</xdr:row>
                    <xdr:rowOff>0</xdr:rowOff>
                  </from>
                  <to>
                    <xdr:col>17</xdr:col>
                    <xdr:colOff>746760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8" r:id="rId147" name="Check Box 834">
              <controlPr defaultSize="0" autoFill="0" autoLine="0" autoPict="0">
                <anchor moveWithCells="1">
                  <from>
                    <xdr:col>17</xdr:col>
                    <xdr:colOff>99060</xdr:colOff>
                    <xdr:row>56</xdr:row>
                    <xdr:rowOff>0</xdr:rowOff>
                  </from>
                  <to>
                    <xdr:col>17</xdr:col>
                    <xdr:colOff>746760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59" r:id="rId148" name="Check Box 835">
              <controlPr defaultSize="0" autoFill="0" autoLine="0" autoPict="0">
                <anchor moveWithCells="1">
                  <from>
                    <xdr:col>17</xdr:col>
                    <xdr:colOff>99060</xdr:colOff>
                    <xdr:row>56</xdr:row>
                    <xdr:rowOff>0</xdr:rowOff>
                  </from>
                  <to>
                    <xdr:col>17</xdr:col>
                    <xdr:colOff>746760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0" r:id="rId149" name="Check Box 836">
              <controlPr defaultSize="0" autoFill="0" autoLine="0" autoPict="0">
                <anchor moveWithCells="1">
                  <from>
                    <xdr:col>17</xdr:col>
                    <xdr:colOff>99060</xdr:colOff>
                    <xdr:row>56</xdr:row>
                    <xdr:rowOff>0</xdr:rowOff>
                  </from>
                  <to>
                    <xdr:col>17</xdr:col>
                    <xdr:colOff>746760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1" r:id="rId150" name="Check Box 837">
              <controlPr defaultSize="0" autoFill="0" autoLine="0" autoPict="0">
                <anchor moveWithCells="1">
                  <from>
                    <xdr:col>17</xdr:col>
                    <xdr:colOff>99060</xdr:colOff>
                    <xdr:row>57</xdr:row>
                    <xdr:rowOff>0</xdr:rowOff>
                  </from>
                  <to>
                    <xdr:col>17</xdr:col>
                    <xdr:colOff>746760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2" r:id="rId151" name="Check Box 838">
              <controlPr defaultSize="0" autoFill="0" autoLine="0" autoPict="0">
                <anchor moveWithCells="1">
                  <from>
                    <xdr:col>17</xdr:col>
                    <xdr:colOff>99060</xdr:colOff>
                    <xdr:row>57</xdr:row>
                    <xdr:rowOff>0</xdr:rowOff>
                  </from>
                  <to>
                    <xdr:col>17</xdr:col>
                    <xdr:colOff>746760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3" r:id="rId152" name="Check Box 839">
              <controlPr defaultSize="0" autoFill="0" autoLine="0" autoPict="0">
                <anchor moveWithCells="1">
                  <from>
                    <xdr:col>17</xdr:col>
                    <xdr:colOff>99060</xdr:colOff>
                    <xdr:row>57</xdr:row>
                    <xdr:rowOff>0</xdr:rowOff>
                  </from>
                  <to>
                    <xdr:col>17</xdr:col>
                    <xdr:colOff>746760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4" r:id="rId153" name="Check Box 840">
              <controlPr defaultSize="0" autoFill="0" autoLine="0" autoPict="0">
                <anchor moveWithCells="1">
                  <from>
                    <xdr:col>17</xdr:col>
                    <xdr:colOff>99060</xdr:colOff>
                    <xdr:row>58</xdr:row>
                    <xdr:rowOff>0</xdr:rowOff>
                  </from>
                  <to>
                    <xdr:col>17</xdr:col>
                    <xdr:colOff>746760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5" r:id="rId154" name="Check Box 841">
              <controlPr defaultSize="0" autoFill="0" autoLine="0" autoPict="0">
                <anchor moveWithCells="1">
                  <from>
                    <xdr:col>17</xdr:col>
                    <xdr:colOff>99060</xdr:colOff>
                    <xdr:row>58</xdr:row>
                    <xdr:rowOff>0</xdr:rowOff>
                  </from>
                  <to>
                    <xdr:col>17</xdr:col>
                    <xdr:colOff>746760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6" r:id="rId155" name="Check Box 842">
              <controlPr defaultSize="0" autoFill="0" autoLine="0" autoPict="0">
                <anchor moveWithCells="1">
                  <from>
                    <xdr:col>17</xdr:col>
                    <xdr:colOff>99060</xdr:colOff>
                    <xdr:row>58</xdr:row>
                    <xdr:rowOff>0</xdr:rowOff>
                  </from>
                  <to>
                    <xdr:col>17</xdr:col>
                    <xdr:colOff>746760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7" r:id="rId156" name="Check Box 843">
              <controlPr defaultSize="0" autoFill="0" autoLine="0" autoPict="0">
                <anchor moveWithCells="1">
                  <from>
                    <xdr:col>17</xdr:col>
                    <xdr:colOff>99060</xdr:colOff>
                    <xdr:row>59</xdr:row>
                    <xdr:rowOff>0</xdr:rowOff>
                  </from>
                  <to>
                    <xdr:col>17</xdr:col>
                    <xdr:colOff>746760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8" r:id="rId157" name="Check Box 844">
              <controlPr defaultSize="0" autoFill="0" autoLine="0" autoPict="0">
                <anchor moveWithCells="1">
                  <from>
                    <xdr:col>17</xdr:col>
                    <xdr:colOff>99060</xdr:colOff>
                    <xdr:row>59</xdr:row>
                    <xdr:rowOff>0</xdr:rowOff>
                  </from>
                  <to>
                    <xdr:col>17</xdr:col>
                    <xdr:colOff>746760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69" r:id="rId158" name="Check Box 845">
              <controlPr defaultSize="0" autoFill="0" autoLine="0" autoPict="0">
                <anchor moveWithCells="1">
                  <from>
                    <xdr:col>17</xdr:col>
                    <xdr:colOff>99060</xdr:colOff>
                    <xdr:row>59</xdr:row>
                    <xdr:rowOff>0</xdr:rowOff>
                  </from>
                  <to>
                    <xdr:col>17</xdr:col>
                    <xdr:colOff>746760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0" r:id="rId159" name="Check Box 846">
              <controlPr defaultSize="0" autoFill="0" autoLine="0" autoPict="0">
                <anchor moveWithCells="1">
                  <from>
                    <xdr:col>17</xdr:col>
                    <xdr:colOff>99060</xdr:colOff>
                    <xdr:row>60</xdr:row>
                    <xdr:rowOff>0</xdr:rowOff>
                  </from>
                  <to>
                    <xdr:col>17</xdr:col>
                    <xdr:colOff>746760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1" r:id="rId160" name="Check Box 847">
              <controlPr defaultSize="0" autoFill="0" autoLine="0" autoPict="0">
                <anchor moveWithCells="1">
                  <from>
                    <xdr:col>17</xdr:col>
                    <xdr:colOff>99060</xdr:colOff>
                    <xdr:row>60</xdr:row>
                    <xdr:rowOff>0</xdr:rowOff>
                  </from>
                  <to>
                    <xdr:col>17</xdr:col>
                    <xdr:colOff>746760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2" r:id="rId161" name="Check Box 848">
              <controlPr defaultSize="0" autoFill="0" autoLine="0" autoPict="0">
                <anchor moveWithCells="1">
                  <from>
                    <xdr:col>17</xdr:col>
                    <xdr:colOff>99060</xdr:colOff>
                    <xdr:row>60</xdr:row>
                    <xdr:rowOff>0</xdr:rowOff>
                  </from>
                  <to>
                    <xdr:col>17</xdr:col>
                    <xdr:colOff>746760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3" r:id="rId162" name="Check Box 849">
              <controlPr defaultSize="0" autoFill="0" autoLine="0" autoPict="0">
                <anchor moveWithCells="1">
                  <from>
                    <xdr:col>17</xdr:col>
                    <xdr:colOff>99060</xdr:colOff>
                    <xdr:row>61</xdr:row>
                    <xdr:rowOff>0</xdr:rowOff>
                  </from>
                  <to>
                    <xdr:col>17</xdr:col>
                    <xdr:colOff>746760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4" r:id="rId163" name="Check Box 850">
              <controlPr defaultSize="0" autoFill="0" autoLine="0" autoPict="0">
                <anchor moveWithCells="1">
                  <from>
                    <xdr:col>17</xdr:col>
                    <xdr:colOff>99060</xdr:colOff>
                    <xdr:row>61</xdr:row>
                    <xdr:rowOff>0</xdr:rowOff>
                  </from>
                  <to>
                    <xdr:col>17</xdr:col>
                    <xdr:colOff>746760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5" r:id="rId164" name="Check Box 851">
              <controlPr defaultSize="0" autoFill="0" autoLine="0" autoPict="0">
                <anchor moveWithCells="1">
                  <from>
                    <xdr:col>17</xdr:col>
                    <xdr:colOff>99060</xdr:colOff>
                    <xdr:row>61</xdr:row>
                    <xdr:rowOff>0</xdr:rowOff>
                  </from>
                  <to>
                    <xdr:col>17</xdr:col>
                    <xdr:colOff>746760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6" r:id="rId165" name="Check Box 852">
              <controlPr defaultSize="0" autoFill="0" autoLine="0" autoPict="0">
                <anchor moveWithCells="1">
                  <from>
                    <xdr:col>17</xdr:col>
                    <xdr:colOff>99060</xdr:colOff>
                    <xdr:row>62</xdr:row>
                    <xdr:rowOff>0</xdr:rowOff>
                  </from>
                  <to>
                    <xdr:col>17</xdr:col>
                    <xdr:colOff>746760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7" r:id="rId166" name="Check Box 853">
              <controlPr defaultSize="0" autoFill="0" autoLine="0" autoPict="0">
                <anchor moveWithCells="1">
                  <from>
                    <xdr:col>17</xdr:col>
                    <xdr:colOff>99060</xdr:colOff>
                    <xdr:row>62</xdr:row>
                    <xdr:rowOff>0</xdr:rowOff>
                  </from>
                  <to>
                    <xdr:col>17</xdr:col>
                    <xdr:colOff>746760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8" r:id="rId167" name="Check Box 854">
              <controlPr defaultSize="0" autoFill="0" autoLine="0" autoPict="0">
                <anchor moveWithCells="1">
                  <from>
                    <xdr:col>17</xdr:col>
                    <xdr:colOff>99060</xdr:colOff>
                    <xdr:row>62</xdr:row>
                    <xdr:rowOff>0</xdr:rowOff>
                  </from>
                  <to>
                    <xdr:col>17</xdr:col>
                    <xdr:colOff>746760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79" r:id="rId168" name="Check Box 855">
              <controlPr defaultSize="0" autoFill="0" autoLine="0" autoPict="0">
                <anchor moveWithCells="1">
                  <from>
                    <xdr:col>17</xdr:col>
                    <xdr:colOff>99060</xdr:colOff>
                    <xdr:row>63</xdr:row>
                    <xdr:rowOff>0</xdr:rowOff>
                  </from>
                  <to>
                    <xdr:col>17</xdr:col>
                    <xdr:colOff>746760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0" r:id="rId169" name="Check Box 856">
              <controlPr defaultSize="0" autoFill="0" autoLine="0" autoPict="0">
                <anchor moveWithCells="1">
                  <from>
                    <xdr:col>17</xdr:col>
                    <xdr:colOff>99060</xdr:colOff>
                    <xdr:row>63</xdr:row>
                    <xdr:rowOff>0</xdr:rowOff>
                  </from>
                  <to>
                    <xdr:col>17</xdr:col>
                    <xdr:colOff>746760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1" r:id="rId170" name="Check Box 857">
              <controlPr defaultSize="0" autoFill="0" autoLine="0" autoPict="0">
                <anchor moveWithCells="1">
                  <from>
                    <xdr:col>17</xdr:col>
                    <xdr:colOff>99060</xdr:colOff>
                    <xdr:row>63</xdr:row>
                    <xdr:rowOff>0</xdr:rowOff>
                  </from>
                  <to>
                    <xdr:col>17</xdr:col>
                    <xdr:colOff>746760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2" r:id="rId171" name="Check Box 858">
              <controlPr defaultSize="0" autoFill="0" autoLine="0" autoPict="0">
                <anchor moveWithCells="1">
                  <from>
                    <xdr:col>17</xdr:col>
                    <xdr:colOff>99060</xdr:colOff>
                    <xdr:row>64</xdr:row>
                    <xdr:rowOff>0</xdr:rowOff>
                  </from>
                  <to>
                    <xdr:col>17</xdr:col>
                    <xdr:colOff>746760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3" r:id="rId172" name="Check Box 859">
              <controlPr defaultSize="0" autoFill="0" autoLine="0" autoPict="0">
                <anchor moveWithCells="1">
                  <from>
                    <xdr:col>17</xdr:col>
                    <xdr:colOff>99060</xdr:colOff>
                    <xdr:row>64</xdr:row>
                    <xdr:rowOff>0</xdr:rowOff>
                  </from>
                  <to>
                    <xdr:col>17</xdr:col>
                    <xdr:colOff>746760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4" r:id="rId173" name="Check Box 860">
              <controlPr defaultSize="0" autoFill="0" autoLine="0" autoPict="0">
                <anchor moveWithCells="1">
                  <from>
                    <xdr:col>17</xdr:col>
                    <xdr:colOff>99060</xdr:colOff>
                    <xdr:row>64</xdr:row>
                    <xdr:rowOff>0</xdr:rowOff>
                  </from>
                  <to>
                    <xdr:col>17</xdr:col>
                    <xdr:colOff>746760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5" r:id="rId174" name="Check Box 861">
              <controlPr defaultSize="0" autoFill="0" autoLine="0" autoPict="0">
                <anchor moveWithCells="1">
                  <from>
                    <xdr:col>17</xdr:col>
                    <xdr:colOff>99060</xdr:colOff>
                    <xdr:row>65</xdr:row>
                    <xdr:rowOff>0</xdr:rowOff>
                  </from>
                  <to>
                    <xdr:col>17</xdr:col>
                    <xdr:colOff>746760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6" r:id="rId175" name="Check Box 862">
              <controlPr defaultSize="0" autoFill="0" autoLine="0" autoPict="0">
                <anchor moveWithCells="1">
                  <from>
                    <xdr:col>17</xdr:col>
                    <xdr:colOff>99060</xdr:colOff>
                    <xdr:row>65</xdr:row>
                    <xdr:rowOff>0</xdr:rowOff>
                  </from>
                  <to>
                    <xdr:col>17</xdr:col>
                    <xdr:colOff>746760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7" r:id="rId176" name="Check Box 863">
              <controlPr defaultSize="0" autoFill="0" autoLine="0" autoPict="0">
                <anchor moveWithCells="1">
                  <from>
                    <xdr:col>17</xdr:col>
                    <xdr:colOff>99060</xdr:colOff>
                    <xdr:row>65</xdr:row>
                    <xdr:rowOff>0</xdr:rowOff>
                  </from>
                  <to>
                    <xdr:col>17</xdr:col>
                    <xdr:colOff>746760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8" r:id="rId177" name="Check Box 864">
              <controlPr defaultSize="0" autoFill="0" autoLine="0" autoPict="0">
                <anchor moveWithCells="1">
                  <from>
                    <xdr:col>17</xdr:col>
                    <xdr:colOff>99060</xdr:colOff>
                    <xdr:row>66</xdr:row>
                    <xdr:rowOff>0</xdr:rowOff>
                  </from>
                  <to>
                    <xdr:col>17</xdr:col>
                    <xdr:colOff>746760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89" r:id="rId178" name="Check Box 865">
              <controlPr defaultSize="0" autoFill="0" autoLine="0" autoPict="0">
                <anchor moveWithCells="1">
                  <from>
                    <xdr:col>17</xdr:col>
                    <xdr:colOff>99060</xdr:colOff>
                    <xdr:row>66</xdr:row>
                    <xdr:rowOff>0</xdr:rowOff>
                  </from>
                  <to>
                    <xdr:col>17</xdr:col>
                    <xdr:colOff>746760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0" r:id="rId179" name="Check Box 866">
              <controlPr defaultSize="0" autoFill="0" autoLine="0" autoPict="0">
                <anchor moveWithCells="1">
                  <from>
                    <xdr:col>17</xdr:col>
                    <xdr:colOff>99060</xdr:colOff>
                    <xdr:row>66</xdr:row>
                    <xdr:rowOff>0</xdr:rowOff>
                  </from>
                  <to>
                    <xdr:col>17</xdr:col>
                    <xdr:colOff>746760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1" r:id="rId180" name="Check Box 867">
              <controlPr defaultSize="0" autoFill="0" autoLine="0" autoPict="0">
                <anchor moveWithCells="1">
                  <from>
                    <xdr:col>17</xdr:col>
                    <xdr:colOff>99060</xdr:colOff>
                    <xdr:row>67</xdr:row>
                    <xdr:rowOff>0</xdr:rowOff>
                  </from>
                  <to>
                    <xdr:col>17</xdr:col>
                    <xdr:colOff>746760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2" r:id="rId181" name="Check Box 868">
              <controlPr defaultSize="0" autoFill="0" autoLine="0" autoPict="0">
                <anchor moveWithCells="1">
                  <from>
                    <xdr:col>17</xdr:col>
                    <xdr:colOff>99060</xdr:colOff>
                    <xdr:row>67</xdr:row>
                    <xdr:rowOff>0</xdr:rowOff>
                  </from>
                  <to>
                    <xdr:col>17</xdr:col>
                    <xdr:colOff>746760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3" r:id="rId182" name="Check Box 869">
              <controlPr defaultSize="0" autoFill="0" autoLine="0" autoPict="0">
                <anchor moveWithCells="1">
                  <from>
                    <xdr:col>17</xdr:col>
                    <xdr:colOff>99060</xdr:colOff>
                    <xdr:row>67</xdr:row>
                    <xdr:rowOff>0</xdr:rowOff>
                  </from>
                  <to>
                    <xdr:col>17</xdr:col>
                    <xdr:colOff>746760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4" r:id="rId183" name="Check Box 870">
              <controlPr defaultSize="0" autoFill="0" autoLine="0" autoPict="0">
                <anchor moveWithCells="1">
                  <from>
                    <xdr:col>17</xdr:col>
                    <xdr:colOff>99060</xdr:colOff>
                    <xdr:row>68</xdr:row>
                    <xdr:rowOff>0</xdr:rowOff>
                  </from>
                  <to>
                    <xdr:col>17</xdr:col>
                    <xdr:colOff>746760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5" r:id="rId184" name="Check Box 871">
              <controlPr defaultSize="0" autoFill="0" autoLine="0" autoPict="0">
                <anchor moveWithCells="1">
                  <from>
                    <xdr:col>17</xdr:col>
                    <xdr:colOff>99060</xdr:colOff>
                    <xdr:row>68</xdr:row>
                    <xdr:rowOff>0</xdr:rowOff>
                  </from>
                  <to>
                    <xdr:col>17</xdr:col>
                    <xdr:colOff>746760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6" r:id="rId185" name="Check Box 872">
              <controlPr defaultSize="0" autoFill="0" autoLine="0" autoPict="0">
                <anchor moveWithCells="1">
                  <from>
                    <xdr:col>17</xdr:col>
                    <xdr:colOff>99060</xdr:colOff>
                    <xdr:row>68</xdr:row>
                    <xdr:rowOff>0</xdr:rowOff>
                  </from>
                  <to>
                    <xdr:col>17</xdr:col>
                    <xdr:colOff>746760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7" r:id="rId186" name="Check Box 873">
              <controlPr defaultSize="0" autoFill="0" autoLine="0" autoPict="0">
                <anchor moveWithCells="1">
                  <from>
                    <xdr:col>17</xdr:col>
                    <xdr:colOff>99060</xdr:colOff>
                    <xdr:row>69</xdr:row>
                    <xdr:rowOff>0</xdr:rowOff>
                  </from>
                  <to>
                    <xdr:col>17</xdr:col>
                    <xdr:colOff>746760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8" r:id="rId187" name="Check Box 874">
              <controlPr defaultSize="0" autoFill="0" autoLine="0" autoPict="0">
                <anchor moveWithCells="1">
                  <from>
                    <xdr:col>17</xdr:col>
                    <xdr:colOff>99060</xdr:colOff>
                    <xdr:row>69</xdr:row>
                    <xdr:rowOff>0</xdr:rowOff>
                  </from>
                  <to>
                    <xdr:col>17</xdr:col>
                    <xdr:colOff>746760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99" r:id="rId188" name="Check Box 875">
              <controlPr defaultSize="0" autoFill="0" autoLine="0" autoPict="0">
                <anchor moveWithCells="1">
                  <from>
                    <xdr:col>17</xdr:col>
                    <xdr:colOff>99060</xdr:colOff>
                    <xdr:row>69</xdr:row>
                    <xdr:rowOff>0</xdr:rowOff>
                  </from>
                  <to>
                    <xdr:col>17</xdr:col>
                    <xdr:colOff>746760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0" r:id="rId189" name="Check Box 876">
              <controlPr defaultSize="0" autoFill="0" autoLine="0" autoPict="0">
                <anchor moveWithCells="1">
                  <from>
                    <xdr:col>17</xdr:col>
                    <xdr:colOff>99060</xdr:colOff>
                    <xdr:row>70</xdr:row>
                    <xdr:rowOff>0</xdr:rowOff>
                  </from>
                  <to>
                    <xdr:col>17</xdr:col>
                    <xdr:colOff>746760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1" r:id="rId190" name="Check Box 877">
              <controlPr defaultSize="0" autoFill="0" autoLine="0" autoPict="0">
                <anchor moveWithCells="1">
                  <from>
                    <xdr:col>17</xdr:col>
                    <xdr:colOff>99060</xdr:colOff>
                    <xdr:row>70</xdr:row>
                    <xdr:rowOff>0</xdr:rowOff>
                  </from>
                  <to>
                    <xdr:col>17</xdr:col>
                    <xdr:colOff>746760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2" r:id="rId191" name="Check Box 878">
              <controlPr defaultSize="0" autoFill="0" autoLine="0" autoPict="0">
                <anchor moveWithCells="1">
                  <from>
                    <xdr:col>17</xdr:col>
                    <xdr:colOff>99060</xdr:colOff>
                    <xdr:row>70</xdr:row>
                    <xdr:rowOff>0</xdr:rowOff>
                  </from>
                  <to>
                    <xdr:col>17</xdr:col>
                    <xdr:colOff>746760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3" r:id="rId192" name="Check Box 879">
              <controlPr defaultSize="0" autoFill="0" autoLine="0" autoPict="0">
                <anchor moveWithCells="1">
                  <from>
                    <xdr:col>17</xdr:col>
                    <xdr:colOff>99060</xdr:colOff>
                    <xdr:row>71</xdr:row>
                    <xdr:rowOff>0</xdr:rowOff>
                  </from>
                  <to>
                    <xdr:col>17</xdr:col>
                    <xdr:colOff>746760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4" r:id="rId193" name="Check Box 880">
              <controlPr defaultSize="0" autoFill="0" autoLine="0" autoPict="0">
                <anchor moveWithCells="1">
                  <from>
                    <xdr:col>17</xdr:col>
                    <xdr:colOff>99060</xdr:colOff>
                    <xdr:row>71</xdr:row>
                    <xdr:rowOff>0</xdr:rowOff>
                  </from>
                  <to>
                    <xdr:col>17</xdr:col>
                    <xdr:colOff>746760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5" r:id="rId194" name="Check Box 881">
              <controlPr defaultSize="0" autoFill="0" autoLine="0" autoPict="0">
                <anchor moveWithCells="1">
                  <from>
                    <xdr:col>17</xdr:col>
                    <xdr:colOff>99060</xdr:colOff>
                    <xdr:row>71</xdr:row>
                    <xdr:rowOff>0</xdr:rowOff>
                  </from>
                  <to>
                    <xdr:col>17</xdr:col>
                    <xdr:colOff>746760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6" r:id="rId195" name="Check Box 882">
              <controlPr defaultSize="0" autoFill="0" autoLine="0" autoPict="0">
                <anchor moveWithCells="1">
                  <from>
                    <xdr:col>17</xdr:col>
                    <xdr:colOff>99060</xdr:colOff>
                    <xdr:row>72</xdr:row>
                    <xdr:rowOff>0</xdr:rowOff>
                  </from>
                  <to>
                    <xdr:col>17</xdr:col>
                    <xdr:colOff>746760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7" r:id="rId196" name="Check Box 883">
              <controlPr defaultSize="0" autoFill="0" autoLine="0" autoPict="0">
                <anchor moveWithCells="1">
                  <from>
                    <xdr:col>17</xdr:col>
                    <xdr:colOff>99060</xdr:colOff>
                    <xdr:row>72</xdr:row>
                    <xdr:rowOff>0</xdr:rowOff>
                  </from>
                  <to>
                    <xdr:col>17</xdr:col>
                    <xdr:colOff>746760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8" r:id="rId197" name="Check Box 884">
              <controlPr defaultSize="0" autoFill="0" autoLine="0" autoPict="0">
                <anchor moveWithCells="1">
                  <from>
                    <xdr:col>17</xdr:col>
                    <xdr:colOff>99060</xdr:colOff>
                    <xdr:row>72</xdr:row>
                    <xdr:rowOff>0</xdr:rowOff>
                  </from>
                  <to>
                    <xdr:col>17</xdr:col>
                    <xdr:colOff>746760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09" r:id="rId198" name="Check Box 885">
              <controlPr defaultSize="0" autoFill="0" autoLine="0" autoPict="0">
                <anchor moveWithCells="1">
                  <from>
                    <xdr:col>17</xdr:col>
                    <xdr:colOff>99060</xdr:colOff>
                    <xdr:row>73</xdr:row>
                    <xdr:rowOff>0</xdr:rowOff>
                  </from>
                  <to>
                    <xdr:col>17</xdr:col>
                    <xdr:colOff>746760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0" r:id="rId199" name="Check Box 886">
              <controlPr defaultSize="0" autoFill="0" autoLine="0" autoPict="0">
                <anchor moveWithCells="1">
                  <from>
                    <xdr:col>17</xdr:col>
                    <xdr:colOff>99060</xdr:colOff>
                    <xdr:row>73</xdr:row>
                    <xdr:rowOff>0</xdr:rowOff>
                  </from>
                  <to>
                    <xdr:col>17</xdr:col>
                    <xdr:colOff>746760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1" r:id="rId200" name="Check Box 887">
              <controlPr defaultSize="0" autoFill="0" autoLine="0" autoPict="0">
                <anchor moveWithCells="1">
                  <from>
                    <xdr:col>17</xdr:col>
                    <xdr:colOff>99060</xdr:colOff>
                    <xdr:row>73</xdr:row>
                    <xdr:rowOff>0</xdr:rowOff>
                  </from>
                  <to>
                    <xdr:col>17</xdr:col>
                    <xdr:colOff>746760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2" r:id="rId201" name="Check Box 888">
              <controlPr defaultSize="0" autoFill="0" autoLine="0" autoPict="0">
                <anchor moveWithCells="1">
                  <from>
                    <xdr:col>17</xdr:col>
                    <xdr:colOff>99060</xdr:colOff>
                    <xdr:row>74</xdr:row>
                    <xdr:rowOff>0</xdr:rowOff>
                  </from>
                  <to>
                    <xdr:col>17</xdr:col>
                    <xdr:colOff>746760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3" r:id="rId202" name="Check Box 889">
              <controlPr defaultSize="0" autoFill="0" autoLine="0" autoPict="0">
                <anchor moveWithCells="1">
                  <from>
                    <xdr:col>17</xdr:col>
                    <xdr:colOff>99060</xdr:colOff>
                    <xdr:row>74</xdr:row>
                    <xdr:rowOff>0</xdr:rowOff>
                  </from>
                  <to>
                    <xdr:col>17</xdr:col>
                    <xdr:colOff>746760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4" r:id="rId203" name="Check Box 890">
              <controlPr defaultSize="0" autoFill="0" autoLine="0" autoPict="0">
                <anchor moveWithCells="1">
                  <from>
                    <xdr:col>17</xdr:col>
                    <xdr:colOff>99060</xdr:colOff>
                    <xdr:row>74</xdr:row>
                    <xdr:rowOff>0</xdr:rowOff>
                  </from>
                  <to>
                    <xdr:col>17</xdr:col>
                    <xdr:colOff>746760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5" r:id="rId204" name="Check Box 891">
              <controlPr defaultSize="0" autoFill="0" autoLine="0" autoPict="0">
                <anchor moveWithCells="1">
                  <from>
                    <xdr:col>17</xdr:col>
                    <xdr:colOff>99060</xdr:colOff>
                    <xdr:row>75</xdr:row>
                    <xdr:rowOff>0</xdr:rowOff>
                  </from>
                  <to>
                    <xdr:col>17</xdr:col>
                    <xdr:colOff>746760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6" r:id="rId205" name="Check Box 892">
              <controlPr defaultSize="0" autoFill="0" autoLine="0" autoPict="0">
                <anchor moveWithCells="1">
                  <from>
                    <xdr:col>17</xdr:col>
                    <xdr:colOff>99060</xdr:colOff>
                    <xdr:row>75</xdr:row>
                    <xdr:rowOff>0</xdr:rowOff>
                  </from>
                  <to>
                    <xdr:col>17</xdr:col>
                    <xdr:colOff>746760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7" r:id="rId206" name="Check Box 893">
              <controlPr defaultSize="0" autoFill="0" autoLine="0" autoPict="0">
                <anchor moveWithCells="1">
                  <from>
                    <xdr:col>17</xdr:col>
                    <xdr:colOff>99060</xdr:colOff>
                    <xdr:row>75</xdr:row>
                    <xdr:rowOff>0</xdr:rowOff>
                  </from>
                  <to>
                    <xdr:col>17</xdr:col>
                    <xdr:colOff>746760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8" r:id="rId207" name="Check Box 894">
              <controlPr defaultSize="0" autoFill="0" autoLine="0" autoPict="0">
                <anchor moveWithCells="1">
                  <from>
                    <xdr:col>17</xdr:col>
                    <xdr:colOff>99060</xdr:colOff>
                    <xdr:row>76</xdr:row>
                    <xdr:rowOff>0</xdr:rowOff>
                  </from>
                  <to>
                    <xdr:col>17</xdr:col>
                    <xdr:colOff>746760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19" r:id="rId208" name="Check Box 895">
              <controlPr defaultSize="0" autoFill="0" autoLine="0" autoPict="0">
                <anchor moveWithCells="1">
                  <from>
                    <xdr:col>17</xdr:col>
                    <xdr:colOff>99060</xdr:colOff>
                    <xdr:row>76</xdr:row>
                    <xdr:rowOff>0</xdr:rowOff>
                  </from>
                  <to>
                    <xdr:col>17</xdr:col>
                    <xdr:colOff>746760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0" r:id="rId209" name="Check Box 896">
              <controlPr defaultSize="0" autoFill="0" autoLine="0" autoPict="0">
                <anchor moveWithCells="1">
                  <from>
                    <xdr:col>17</xdr:col>
                    <xdr:colOff>99060</xdr:colOff>
                    <xdr:row>76</xdr:row>
                    <xdr:rowOff>0</xdr:rowOff>
                  </from>
                  <to>
                    <xdr:col>17</xdr:col>
                    <xdr:colOff>746760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1" r:id="rId210" name="Check Box 897">
              <controlPr defaultSize="0" autoFill="0" autoLine="0" autoPict="0">
                <anchor moveWithCells="1">
                  <from>
                    <xdr:col>17</xdr:col>
                    <xdr:colOff>99060</xdr:colOff>
                    <xdr:row>77</xdr:row>
                    <xdr:rowOff>0</xdr:rowOff>
                  </from>
                  <to>
                    <xdr:col>17</xdr:col>
                    <xdr:colOff>746760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2" r:id="rId211" name="Check Box 898">
              <controlPr defaultSize="0" autoFill="0" autoLine="0" autoPict="0">
                <anchor moveWithCells="1">
                  <from>
                    <xdr:col>17</xdr:col>
                    <xdr:colOff>99060</xdr:colOff>
                    <xdr:row>77</xdr:row>
                    <xdr:rowOff>0</xdr:rowOff>
                  </from>
                  <to>
                    <xdr:col>17</xdr:col>
                    <xdr:colOff>746760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3" r:id="rId212" name="Check Box 899">
              <controlPr defaultSize="0" autoFill="0" autoLine="0" autoPict="0">
                <anchor moveWithCells="1">
                  <from>
                    <xdr:col>17</xdr:col>
                    <xdr:colOff>99060</xdr:colOff>
                    <xdr:row>77</xdr:row>
                    <xdr:rowOff>0</xdr:rowOff>
                  </from>
                  <to>
                    <xdr:col>17</xdr:col>
                    <xdr:colOff>746760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4" r:id="rId213" name="Check Box 900">
              <controlPr defaultSize="0" autoFill="0" autoLine="0" autoPict="0">
                <anchor moveWithCells="1">
                  <from>
                    <xdr:col>17</xdr:col>
                    <xdr:colOff>99060</xdr:colOff>
                    <xdr:row>78</xdr:row>
                    <xdr:rowOff>0</xdr:rowOff>
                  </from>
                  <to>
                    <xdr:col>17</xdr:col>
                    <xdr:colOff>746760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5" r:id="rId214" name="Check Box 901">
              <controlPr defaultSize="0" autoFill="0" autoLine="0" autoPict="0">
                <anchor moveWithCells="1">
                  <from>
                    <xdr:col>17</xdr:col>
                    <xdr:colOff>99060</xdr:colOff>
                    <xdr:row>78</xdr:row>
                    <xdr:rowOff>0</xdr:rowOff>
                  </from>
                  <to>
                    <xdr:col>17</xdr:col>
                    <xdr:colOff>746760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6" r:id="rId215" name="Check Box 902">
              <controlPr defaultSize="0" autoFill="0" autoLine="0" autoPict="0">
                <anchor moveWithCells="1">
                  <from>
                    <xdr:col>17</xdr:col>
                    <xdr:colOff>99060</xdr:colOff>
                    <xdr:row>78</xdr:row>
                    <xdr:rowOff>0</xdr:rowOff>
                  </from>
                  <to>
                    <xdr:col>17</xdr:col>
                    <xdr:colOff>746760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7" r:id="rId216" name="Check Box 903">
              <controlPr defaultSize="0" autoFill="0" autoLine="0" autoPict="0">
                <anchor moveWithCells="1">
                  <from>
                    <xdr:col>17</xdr:col>
                    <xdr:colOff>99060</xdr:colOff>
                    <xdr:row>79</xdr:row>
                    <xdr:rowOff>0</xdr:rowOff>
                  </from>
                  <to>
                    <xdr:col>17</xdr:col>
                    <xdr:colOff>746760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8" r:id="rId217" name="Check Box 904">
              <controlPr defaultSize="0" autoFill="0" autoLine="0" autoPict="0">
                <anchor moveWithCells="1">
                  <from>
                    <xdr:col>17</xdr:col>
                    <xdr:colOff>99060</xdr:colOff>
                    <xdr:row>79</xdr:row>
                    <xdr:rowOff>0</xdr:rowOff>
                  </from>
                  <to>
                    <xdr:col>17</xdr:col>
                    <xdr:colOff>746760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29" r:id="rId218" name="Check Box 905">
              <controlPr defaultSize="0" autoFill="0" autoLine="0" autoPict="0">
                <anchor moveWithCells="1">
                  <from>
                    <xdr:col>17</xdr:col>
                    <xdr:colOff>99060</xdr:colOff>
                    <xdr:row>79</xdr:row>
                    <xdr:rowOff>0</xdr:rowOff>
                  </from>
                  <to>
                    <xdr:col>17</xdr:col>
                    <xdr:colOff>746760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0" r:id="rId219" name="Check Box 906">
              <controlPr defaultSize="0" autoFill="0" autoLine="0" autoPict="0">
                <anchor moveWithCells="1">
                  <from>
                    <xdr:col>17</xdr:col>
                    <xdr:colOff>99060</xdr:colOff>
                    <xdr:row>80</xdr:row>
                    <xdr:rowOff>0</xdr:rowOff>
                  </from>
                  <to>
                    <xdr:col>17</xdr:col>
                    <xdr:colOff>746760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1" r:id="rId220" name="Check Box 907">
              <controlPr defaultSize="0" autoFill="0" autoLine="0" autoPict="0">
                <anchor moveWithCells="1">
                  <from>
                    <xdr:col>17</xdr:col>
                    <xdr:colOff>99060</xdr:colOff>
                    <xdr:row>80</xdr:row>
                    <xdr:rowOff>0</xdr:rowOff>
                  </from>
                  <to>
                    <xdr:col>17</xdr:col>
                    <xdr:colOff>746760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2" r:id="rId221" name="Check Box 908">
              <controlPr defaultSize="0" autoFill="0" autoLine="0" autoPict="0">
                <anchor moveWithCells="1">
                  <from>
                    <xdr:col>17</xdr:col>
                    <xdr:colOff>99060</xdr:colOff>
                    <xdr:row>80</xdr:row>
                    <xdr:rowOff>0</xdr:rowOff>
                  </from>
                  <to>
                    <xdr:col>17</xdr:col>
                    <xdr:colOff>746760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3" r:id="rId222" name="Check Box 909">
              <controlPr defaultSize="0" autoFill="0" autoLine="0" autoPict="0">
                <anchor moveWithCells="1">
                  <from>
                    <xdr:col>17</xdr:col>
                    <xdr:colOff>99060</xdr:colOff>
                    <xdr:row>81</xdr:row>
                    <xdr:rowOff>0</xdr:rowOff>
                  </from>
                  <to>
                    <xdr:col>17</xdr:col>
                    <xdr:colOff>746760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4" r:id="rId223" name="Check Box 910">
              <controlPr defaultSize="0" autoFill="0" autoLine="0" autoPict="0">
                <anchor moveWithCells="1">
                  <from>
                    <xdr:col>17</xdr:col>
                    <xdr:colOff>99060</xdr:colOff>
                    <xdr:row>81</xdr:row>
                    <xdr:rowOff>0</xdr:rowOff>
                  </from>
                  <to>
                    <xdr:col>17</xdr:col>
                    <xdr:colOff>746760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5" r:id="rId224" name="Check Box 911">
              <controlPr defaultSize="0" autoFill="0" autoLine="0" autoPict="0">
                <anchor moveWithCells="1">
                  <from>
                    <xdr:col>17</xdr:col>
                    <xdr:colOff>99060</xdr:colOff>
                    <xdr:row>81</xdr:row>
                    <xdr:rowOff>0</xdr:rowOff>
                  </from>
                  <to>
                    <xdr:col>17</xdr:col>
                    <xdr:colOff>746760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6" r:id="rId225" name="Check Box 912">
              <controlPr defaultSize="0" autoFill="0" autoLine="0" autoPict="0">
                <anchor moveWithCells="1">
                  <from>
                    <xdr:col>17</xdr:col>
                    <xdr:colOff>99060</xdr:colOff>
                    <xdr:row>82</xdr:row>
                    <xdr:rowOff>0</xdr:rowOff>
                  </from>
                  <to>
                    <xdr:col>17</xdr:col>
                    <xdr:colOff>746760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7" r:id="rId226" name="Check Box 913">
              <controlPr defaultSize="0" autoFill="0" autoLine="0" autoPict="0">
                <anchor moveWithCells="1">
                  <from>
                    <xdr:col>17</xdr:col>
                    <xdr:colOff>99060</xdr:colOff>
                    <xdr:row>82</xdr:row>
                    <xdr:rowOff>0</xdr:rowOff>
                  </from>
                  <to>
                    <xdr:col>17</xdr:col>
                    <xdr:colOff>746760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8" r:id="rId227" name="Check Box 914">
              <controlPr defaultSize="0" autoFill="0" autoLine="0" autoPict="0">
                <anchor moveWithCells="1">
                  <from>
                    <xdr:col>17</xdr:col>
                    <xdr:colOff>99060</xdr:colOff>
                    <xdr:row>82</xdr:row>
                    <xdr:rowOff>0</xdr:rowOff>
                  </from>
                  <to>
                    <xdr:col>17</xdr:col>
                    <xdr:colOff>746760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39" r:id="rId228" name="Check Box 915">
              <controlPr defaultSize="0" autoFill="0" autoLine="0" autoPict="0">
                <anchor moveWithCells="1">
                  <from>
                    <xdr:col>17</xdr:col>
                    <xdr:colOff>99060</xdr:colOff>
                    <xdr:row>83</xdr:row>
                    <xdr:rowOff>0</xdr:rowOff>
                  </from>
                  <to>
                    <xdr:col>17</xdr:col>
                    <xdr:colOff>746760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0" r:id="rId229" name="Check Box 916">
              <controlPr defaultSize="0" autoFill="0" autoLine="0" autoPict="0">
                <anchor moveWithCells="1">
                  <from>
                    <xdr:col>17</xdr:col>
                    <xdr:colOff>99060</xdr:colOff>
                    <xdr:row>83</xdr:row>
                    <xdr:rowOff>0</xdr:rowOff>
                  </from>
                  <to>
                    <xdr:col>17</xdr:col>
                    <xdr:colOff>746760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1" r:id="rId230" name="Check Box 917">
              <controlPr defaultSize="0" autoFill="0" autoLine="0" autoPict="0">
                <anchor moveWithCells="1">
                  <from>
                    <xdr:col>17</xdr:col>
                    <xdr:colOff>99060</xdr:colOff>
                    <xdr:row>83</xdr:row>
                    <xdr:rowOff>0</xdr:rowOff>
                  </from>
                  <to>
                    <xdr:col>17</xdr:col>
                    <xdr:colOff>746760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2" r:id="rId231" name="Check Box 918">
              <controlPr defaultSize="0" autoFill="0" autoLine="0" autoPict="0">
                <anchor moveWithCells="1">
                  <from>
                    <xdr:col>17</xdr:col>
                    <xdr:colOff>99060</xdr:colOff>
                    <xdr:row>84</xdr:row>
                    <xdr:rowOff>0</xdr:rowOff>
                  </from>
                  <to>
                    <xdr:col>17</xdr:col>
                    <xdr:colOff>746760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3" r:id="rId232" name="Check Box 919">
              <controlPr defaultSize="0" autoFill="0" autoLine="0" autoPict="0">
                <anchor moveWithCells="1">
                  <from>
                    <xdr:col>17</xdr:col>
                    <xdr:colOff>99060</xdr:colOff>
                    <xdr:row>84</xdr:row>
                    <xdr:rowOff>0</xdr:rowOff>
                  </from>
                  <to>
                    <xdr:col>17</xdr:col>
                    <xdr:colOff>746760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4" r:id="rId233" name="Check Box 920">
              <controlPr defaultSize="0" autoFill="0" autoLine="0" autoPict="0">
                <anchor moveWithCells="1">
                  <from>
                    <xdr:col>17</xdr:col>
                    <xdr:colOff>99060</xdr:colOff>
                    <xdr:row>84</xdr:row>
                    <xdr:rowOff>0</xdr:rowOff>
                  </from>
                  <to>
                    <xdr:col>17</xdr:col>
                    <xdr:colOff>746760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5" r:id="rId234" name="Check Box 921">
              <controlPr defaultSize="0" autoFill="0" autoLine="0" autoPict="0">
                <anchor moveWithCells="1">
                  <from>
                    <xdr:col>17</xdr:col>
                    <xdr:colOff>99060</xdr:colOff>
                    <xdr:row>85</xdr:row>
                    <xdr:rowOff>0</xdr:rowOff>
                  </from>
                  <to>
                    <xdr:col>17</xdr:col>
                    <xdr:colOff>746760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6" r:id="rId235" name="Check Box 922">
              <controlPr defaultSize="0" autoFill="0" autoLine="0" autoPict="0">
                <anchor moveWithCells="1">
                  <from>
                    <xdr:col>17</xdr:col>
                    <xdr:colOff>99060</xdr:colOff>
                    <xdr:row>85</xdr:row>
                    <xdr:rowOff>0</xdr:rowOff>
                  </from>
                  <to>
                    <xdr:col>17</xdr:col>
                    <xdr:colOff>746760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7" r:id="rId236" name="Check Box 923">
              <controlPr defaultSize="0" autoFill="0" autoLine="0" autoPict="0">
                <anchor moveWithCells="1">
                  <from>
                    <xdr:col>17</xdr:col>
                    <xdr:colOff>99060</xdr:colOff>
                    <xdr:row>85</xdr:row>
                    <xdr:rowOff>0</xdr:rowOff>
                  </from>
                  <to>
                    <xdr:col>17</xdr:col>
                    <xdr:colOff>746760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" r:id="rId237" name="Check Box 924">
              <controlPr defaultSize="0" autoFill="0" autoLine="0" autoPict="0">
                <anchor moveWithCells="1">
                  <from>
                    <xdr:col>17</xdr:col>
                    <xdr:colOff>99060</xdr:colOff>
                    <xdr:row>86</xdr:row>
                    <xdr:rowOff>0</xdr:rowOff>
                  </from>
                  <to>
                    <xdr:col>17</xdr:col>
                    <xdr:colOff>746760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" r:id="rId238" name="Check Box 925">
              <controlPr defaultSize="0" autoFill="0" autoLine="0" autoPict="0">
                <anchor moveWithCells="1">
                  <from>
                    <xdr:col>17</xdr:col>
                    <xdr:colOff>99060</xdr:colOff>
                    <xdr:row>86</xdr:row>
                    <xdr:rowOff>0</xdr:rowOff>
                  </from>
                  <to>
                    <xdr:col>17</xdr:col>
                    <xdr:colOff>746760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" r:id="rId239" name="Check Box 926">
              <controlPr defaultSize="0" autoFill="0" autoLine="0" autoPict="0">
                <anchor moveWithCells="1">
                  <from>
                    <xdr:col>17</xdr:col>
                    <xdr:colOff>99060</xdr:colOff>
                    <xdr:row>86</xdr:row>
                    <xdr:rowOff>0</xdr:rowOff>
                  </from>
                  <to>
                    <xdr:col>17</xdr:col>
                    <xdr:colOff>746760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" r:id="rId240" name="Check Box 927">
              <controlPr defaultSize="0" autoFill="0" autoLine="0" autoPict="0">
                <anchor moveWithCells="1">
                  <from>
                    <xdr:col>17</xdr:col>
                    <xdr:colOff>99060</xdr:colOff>
                    <xdr:row>87</xdr:row>
                    <xdr:rowOff>0</xdr:rowOff>
                  </from>
                  <to>
                    <xdr:col>17</xdr:col>
                    <xdr:colOff>746760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" r:id="rId241" name="Check Box 928">
              <controlPr defaultSize="0" autoFill="0" autoLine="0" autoPict="0">
                <anchor moveWithCells="1">
                  <from>
                    <xdr:col>17</xdr:col>
                    <xdr:colOff>99060</xdr:colOff>
                    <xdr:row>87</xdr:row>
                    <xdr:rowOff>0</xdr:rowOff>
                  </from>
                  <to>
                    <xdr:col>17</xdr:col>
                    <xdr:colOff>746760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" r:id="rId242" name="Check Box 929">
              <controlPr defaultSize="0" autoFill="0" autoLine="0" autoPict="0">
                <anchor moveWithCells="1">
                  <from>
                    <xdr:col>17</xdr:col>
                    <xdr:colOff>99060</xdr:colOff>
                    <xdr:row>87</xdr:row>
                    <xdr:rowOff>0</xdr:rowOff>
                  </from>
                  <to>
                    <xdr:col>17</xdr:col>
                    <xdr:colOff>746760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4" r:id="rId243" name="Check Box 930">
              <controlPr defaultSize="0" autoFill="0" autoLine="0" autoPict="0">
                <anchor moveWithCells="1">
                  <from>
                    <xdr:col>17</xdr:col>
                    <xdr:colOff>99060</xdr:colOff>
                    <xdr:row>88</xdr:row>
                    <xdr:rowOff>0</xdr:rowOff>
                  </from>
                  <to>
                    <xdr:col>17</xdr:col>
                    <xdr:colOff>746760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5" r:id="rId244" name="Check Box 931">
              <controlPr defaultSize="0" autoFill="0" autoLine="0" autoPict="0">
                <anchor moveWithCells="1">
                  <from>
                    <xdr:col>17</xdr:col>
                    <xdr:colOff>99060</xdr:colOff>
                    <xdr:row>88</xdr:row>
                    <xdr:rowOff>0</xdr:rowOff>
                  </from>
                  <to>
                    <xdr:col>17</xdr:col>
                    <xdr:colOff>746760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6" r:id="rId245" name="Check Box 932">
              <controlPr defaultSize="0" autoFill="0" autoLine="0" autoPict="0">
                <anchor moveWithCells="1">
                  <from>
                    <xdr:col>17</xdr:col>
                    <xdr:colOff>99060</xdr:colOff>
                    <xdr:row>88</xdr:row>
                    <xdr:rowOff>0</xdr:rowOff>
                  </from>
                  <to>
                    <xdr:col>17</xdr:col>
                    <xdr:colOff>746760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7" r:id="rId246" name="Check Box 933">
              <controlPr defaultSize="0" autoFill="0" autoLine="0" autoPict="0">
                <anchor moveWithCells="1">
                  <from>
                    <xdr:col>17</xdr:col>
                    <xdr:colOff>99060</xdr:colOff>
                    <xdr:row>89</xdr:row>
                    <xdr:rowOff>0</xdr:rowOff>
                  </from>
                  <to>
                    <xdr:col>17</xdr:col>
                    <xdr:colOff>746760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8" r:id="rId247" name="Check Box 934">
              <controlPr defaultSize="0" autoFill="0" autoLine="0" autoPict="0">
                <anchor moveWithCells="1">
                  <from>
                    <xdr:col>17</xdr:col>
                    <xdr:colOff>99060</xdr:colOff>
                    <xdr:row>89</xdr:row>
                    <xdr:rowOff>0</xdr:rowOff>
                  </from>
                  <to>
                    <xdr:col>17</xdr:col>
                    <xdr:colOff>746760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9" r:id="rId248" name="Check Box 935">
              <controlPr defaultSize="0" autoFill="0" autoLine="0" autoPict="0">
                <anchor moveWithCells="1">
                  <from>
                    <xdr:col>17</xdr:col>
                    <xdr:colOff>99060</xdr:colOff>
                    <xdr:row>89</xdr:row>
                    <xdr:rowOff>0</xdr:rowOff>
                  </from>
                  <to>
                    <xdr:col>17</xdr:col>
                    <xdr:colOff>746760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0" r:id="rId249" name="Check Box 936">
              <controlPr defaultSize="0" autoFill="0" autoLine="0" autoPict="0">
                <anchor moveWithCells="1">
                  <from>
                    <xdr:col>17</xdr:col>
                    <xdr:colOff>99060</xdr:colOff>
                    <xdr:row>90</xdr:row>
                    <xdr:rowOff>0</xdr:rowOff>
                  </from>
                  <to>
                    <xdr:col>17</xdr:col>
                    <xdr:colOff>746760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1" r:id="rId250" name="Check Box 937">
              <controlPr defaultSize="0" autoFill="0" autoLine="0" autoPict="0">
                <anchor moveWithCells="1">
                  <from>
                    <xdr:col>17</xdr:col>
                    <xdr:colOff>99060</xdr:colOff>
                    <xdr:row>90</xdr:row>
                    <xdr:rowOff>0</xdr:rowOff>
                  </from>
                  <to>
                    <xdr:col>17</xdr:col>
                    <xdr:colOff>746760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2" r:id="rId251" name="Check Box 938">
              <controlPr defaultSize="0" autoFill="0" autoLine="0" autoPict="0">
                <anchor moveWithCells="1">
                  <from>
                    <xdr:col>17</xdr:col>
                    <xdr:colOff>99060</xdr:colOff>
                    <xdr:row>90</xdr:row>
                    <xdr:rowOff>0</xdr:rowOff>
                  </from>
                  <to>
                    <xdr:col>17</xdr:col>
                    <xdr:colOff>746760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3" r:id="rId252" name="Check Box 939">
              <controlPr defaultSize="0" autoFill="0" autoLine="0" autoPict="0">
                <anchor moveWithCells="1">
                  <from>
                    <xdr:col>17</xdr:col>
                    <xdr:colOff>99060</xdr:colOff>
                    <xdr:row>91</xdr:row>
                    <xdr:rowOff>0</xdr:rowOff>
                  </from>
                  <to>
                    <xdr:col>17</xdr:col>
                    <xdr:colOff>746760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" r:id="rId253" name="Check Box 940">
              <controlPr defaultSize="0" autoFill="0" autoLine="0" autoPict="0">
                <anchor moveWithCells="1">
                  <from>
                    <xdr:col>17</xdr:col>
                    <xdr:colOff>99060</xdr:colOff>
                    <xdr:row>91</xdr:row>
                    <xdr:rowOff>0</xdr:rowOff>
                  </from>
                  <to>
                    <xdr:col>17</xdr:col>
                    <xdr:colOff>746760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5" r:id="rId254" name="Check Box 941">
              <controlPr defaultSize="0" autoFill="0" autoLine="0" autoPict="0">
                <anchor moveWithCells="1">
                  <from>
                    <xdr:col>17</xdr:col>
                    <xdr:colOff>99060</xdr:colOff>
                    <xdr:row>91</xdr:row>
                    <xdr:rowOff>0</xdr:rowOff>
                  </from>
                  <to>
                    <xdr:col>17</xdr:col>
                    <xdr:colOff>746760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6" r:id="rId255" name="Check Box 942">
              <controlPr defaultSize="0" autoFill="0" autoLine="0" autoPict="0">
                <anchor moveWithCells="1">
                  <from>
                    <xdr:col>17</xdr:col>
                    <xdr:colOff>99060</xdr:colOff>
                    <xdr:row>92</xdr:row>
                    <xdr:rowOff>0</xdr:rowOff>
                  </from>
                  <to>
                    <xdr:col>17</xdr:col>
                    <xdr:colOff>746760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7" r:id="rId256" name="Check Box 943">
              <controlPr defaultSize="0" autoFill="0" autoLine="0" autoPict="0">
                <anchor moveWithCells="1">
                  <from>
                    <xdr:col>17</xdr:col>
                    <xdr:colOff>99060</xdr:colOff>
                    <xdr:row>92</xdr:row>
                    <xdr:rowOff>0</xdr:rowOff>
                  </from>
                  <to>
                    <xdr:col>17</xdr:col>
                    <xdr:colOff>746760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8" r:id="rId257" name="Check Box 944">
              <controlPr defaultSize="0" autoFill="0" autoLine="0" autoPict="0">
                <anchor moveWithCells="1">
                  <from>
                    <xdr:col>17</xdr:col>
                    <xdr:colOff>99060</xdr:colOff>
                    <xdr:row>92</xdr:row>
                    <xdr:rowOff>0</xdr:rowOff>
                  </from>
                  <to>
                    <xdr:col>17</xdr:col>
                    <xdr:colOff>746760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9" r:id="rId258" name="Check Box 945">
              <controlPr defaultSize="0" autoFill="0" autoLine="0" autoPict="0">
                <anchor moveWithCells="1">
                  <from>
                    <xdr:col>17</xdr:col>
                    <xdr:colOff>99060</xdr:colOff>
                    <xdr:row>93</xdr:row>
                    <xdr:rowOff>0</xdr:rowOff>
                  </from>
                  <to>
                    <xdr:col>17</xdr:col>
                    <xdr:colOff>746760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0" r:id="rId259" name="Check Box 946">
              <controlPr defaultSize="0" autoFill="0" autoLine="0" autoPict="0">
                <anchor moveWithCells="1">
                  <from>
                    <xdr:col>17</xdr:col>
                    <xdr:colOff>99060</xdr:colOff>
                    <xdr:row>93</xdr:row>
                    <xdr:rowOff>0</xdr:rowOff>
                  </from>
                  <to>
                    <xdr:col>17</xdr:col>
                    <xdr:colOff>746760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1" r:id="rId260" name="Check Box 947">
              <controlPr defaultSize="0" autoFill="0" autoLine="0" autoPict="0">
                <anchor moveWithCells="1">
                  <from>
                    <xdr:col>17</xdr:col>
                    <xdr:colOff>99060</xdr:colOff>
                    <xdr:row>93</xdr:row>
                    <xdr:rowOff>0</xdr:rowOff>
                  </from>
                  <to>
                    <xdr:col>17</xdr:col>
                    <xdr:colOff>746760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2" r:id="rId261" name="Check Box 948">
              <controlPr defaultSize="0" autoFill="0" autoLine="0" autoPict="0">
                <anchor moveWithCells="1">
                  <from>
                    <xdr:col>17</xdr:col>
                    <xdr:colOff>99060</xdr:colOff>
                    <xdr:row>94</xdr:row>
                    <xdr:rowOff>0</xdr:rowOff>
                  </from>
                  <to>
                    <xdr:col>17</xdr:col>
                    <xdr:colOff>746760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3" r:id="rId262" name="Check Box 949">
              <controlPr defaultSize="0" autoFill="0" autoLine="0" autoPict="0">
                <anchor moveWithCells="1">
                  <from>
                    <xdr:col>17</xdr:col>
                    <xdr:colOff>99060</xdr:colOff>
                    <xdr:row>94</xdr:row>
                    <xdr:rowOff>0</xdr:rowOff>
                  </from>
                  <to>
                    <xdr:col>17</xdr:col>
                    <xdr:colOff>746760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4" r:id="rId263" name="Check Box 950">
              <controlPr defaultSize="0" autoFill="0" autoLine="0" autoPict="0">
                <anchor moveWithCells="1">
                  <from>
                    <xdr:col>17</xdr:col>
                    <xdr:colOff>99060</xdr:colOff>
                    <xdr:row>94</xdr:row>
                    <xdr:rowOff>0</xdr:rowOff>
                  </from>
                  <to>
                    <xdr:col>17</xdr:col>
                    <xdr:colOff>746760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5" r:id="rId264" name="Check Box 951">
              <controlPr defaultSize="0" autoFill="0" autoLine="0" autoPict="0">
                <anchor moveWithCells="1">
                  <from>
                    <xdr:col>17</xdr:col>
                    <xdr:colOff>99060</xdr:colOff>
                    <xdr:row>95</xdr:row>
                    <xdr:rowOff>0</xdr:rowOff>
                  </from>
                  <to>
                    <xdr:col>17</xdr:col>
                    <xdr:colOff>746760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6" r:id="rId265" name="Check Box 952">
              <controlPr defaultSize="0" autoFill="0" autoLine="0" autoPict="0">
                <anchor moveWithCells="1">
                  <from>
                    <xdr:col>17</xdr:col>
                    <xdr:colOff>99060</xdr:colOff>
                    <xdr:row>95</xdr:row>
                    <xdr:rowOff>0</xdr:rowOff>
                  </from>
                  <to>
                    <xdr:col>17</xdr:col>
                    <xdr:colOff>746760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7" r:id="rId266" name="Check Box 953">
              <controlPr defaultSize="0" autoFill="0" autoLine="0" autoPict="0">
                <anchor moveWithCells="1">
                  <from>
                    <xdr:col>17</xdr:col>
                    <xdr:colOff>99060</xdr:colOff>
                    <xdr:row>95</xdr:row>
                    <xdr:rowOff>0</xdr:rowOff>
                  </from>
                  <to>
                    <xdr:col>17</xdr:col>
                    <xdr:colOff>746760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8" r:id="rId267" name="Check Box 954">
              <controlPr defaultSize="0" autoFill="0" autoLine="0" autoPict="0">
                <anchor moveWithCells="1">
                  <from>
                    <xdr:col>17</xdr:col>
                    <xdr:colOff>99060</xdr:colOff>
                    <xdr:row>96</xdr:row>
                    <xdr:rowOff>0</xdr:rowOff>
                  </from>
                  <to>
                    <xdr:col>17</xdr:col>
                    <xdr:colOff>746760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79" r:id="rId268" name="Check Box 955">
              <controlPr defaultSize="0" autoFill="0" autoLine="0" autoPict="0">
                <anchor moveWithCells="1">
                  <from>
                    <xdr:col>17</xdr:col>
                    <xdr:colOff>99060</xdr:colOff>
                    <xdr:row>96</xdr:row>
                    <xdr:rowOff>0</xdr:rowOff>
                  </from>
                  <to>
                    <xdr:col>17</xdr:col>
                    <xdr:colOff>746760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0" r:id="rId269" name="Check Box 956">
              <controlPr defaultSize="0" autoFill="0" autoLine="0" autoPict="0">
                <anchor moveWithCells="1">
                  <from>
                    <xdr:col>17</xdr:col>
                    <xdr:colOff>99060</xdr:colOff>
                    <xdr:row>96</xdr:row>
                    <xdr:rowOff>0</xdr:rowOff>
                  </from>
                  <to>
                    <xdr:col>17</xdr:col>
                    <xdr:colOff>746760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1" r:id="rId270" name="Check Box 957">
              <controlPr defaultSize="0" autoFill="0" autoLine="0" autoPict="0">
                <anchor moveWithCells="1">
                  <from>
                    <xdr:col>17</xdr:col>
                    <xdr:colOff>99060</xdr:colOff>
                    <xdr:row>97</xdr:row>
                    <xdr:rowOff>0</xdr:rowOff>
                  </from>
                  <to>
                    <xdr:col>17</xdr:col>
                    <xdr:colOff>746760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2" r:id="rId271" name="Check Box 958">
              <controlPr defaultSize="0" autoFill="0" autoLine="0" autoPict="0">
                <anchor moveWithCells="1">
                  <from>
                    <xdr:col>17</xdr:col>
                    <xdr:colOff>99060</xdr:colOff>
                    <xdr:row>97</xdr:row>
                    <xdr:rowOff>0</xdr:rowOff>
                  </from>
                  <to>
                    <xdr:col>17</xdr:col>
                    <xdr:colOff>746760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3" r:id="rId272" name="Check Box 959">
              <controlPr defaultSize="0" autoFill="0" autoLine="0" autoPict="0">
                <anchor moveWithCells="1">
                  <from>
                    <xdr:col>17</xdr:col>
                    <xdr:colOff>99060</xdr:colOff>
                    <xdr:row>97</xdr:row>
                    <xdr:rowOff>0</xdr:rowOff>
                  </from>
                  <to>
                    <xdr:col>17</xdr:col>
                    <xdr:colOff>746760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4" r:id="rId273" name="Check Box 960">
              <controlPr defaultSize="0" autoFill="0" autoLine="0" autoPict="0">
                <anchor moveWithCells="1">
                  <from>
                    <xdr:col>17</xdr:col>
                    <xdr:colOff>99060</xdr:colOff>
                    <xdr:row>98</xdr:row>
                    <xdr:rowOff>0</xdr:rowOff>
                  </from>
                  <to>
                    <xdr:col>17</xdr:col>
                    <xdr:colOff>746760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5" r:id="rId274" name="Check Box 961">
              <controlPr defaultSize="0" autoFill="0" autoLine="0" autoPict="0">
                <anchor moveWithCells="1">
                  <from>
                    <xdr:col>17</xdr:col>
                    <xdr:colOff>99060</xdr:colOff>
                    <xdr:row>98</xdr:row>
                    <xdr:rowOff>0</xdr:rowOff>
                  </from>
                  <to>
                    <xdr:col>17</xdr:col>
                    <xdr:colOff>746760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6" r:id="rId275" name="Check Box 962">
              <controlPr defaultSize="0" autoFill="0" autoLine="0" autoPict="0">
                <anchor moveWithCells="1">
                  <from>
                    <xdr:col>17</xdr:col>
                    <xdr:colOff>99060</xdr:colOff>
                    <xdr:row>98</xdr:row>
                    <xdr:rowOff>0</xdr:rowOff>
                  </from>
                  <to>
                    <xdr:col>17</xdr:col>
                    <xdr:colOff>746760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7" r:id="rId276" name="Check Box 963">
              <controlPr defaultSize="0" autoFill="0" autoLine="0" autoPict="0">
                <anchor moveWithCells="1">
                  <from>
                    <xdr:col>17</xdr:col>
                    <xdr:colOff>99060</xdr:colOff>
                    <xdr:row>99</xdr:row>
                    <xdr:rowOff>0</xdr:rowOff>
                  </from>
                  <to>
                    <xdr:col>17</xdr:col>
                    <xdr:colOff>746760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8" r:id="rId277" name="Check Box 964">
              <controlPr defaultSize="0" autoFill="0" autoLine="0" autoPict="0">
                <anchor moveWithCells="1">
                  <from>
                    <xdr:col>17</xdr:col>
                    <xdr:colOff>99060</xdr:colOff>
                    <xdr:row>99</xdr:row>
                    <xdr:rowOff>0</xdr:rowOff>
                  </from>
                  <to>
                    <xdr:col>17</xdr:col>
                    <xdr:colOff>746760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89" r:id="rId278" name="Check Box 965">
              <controlPr defaultSize="0" autoFill="0" autoLine="0" autoPict="0">
                <anchor moveWithCells="1">
                  <from>
                    <xdr:col>17</xdr:col>
                    <xdr:colOff>99060</xdr:colOff>
                    <xdr:row>99</xdr:row>
                    <xdr:rowOff>0</xdr:rowOff>
                  </from>
                  <to>
                    <xdr:col>17</xdr:col>
                    <xdr:colOff>746760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0" r:id="rId279" name="Check Box 966">
              <controlPr defaultSize="0" autoFill="0" autoLine="0" autoPict="0">
                <anchor moveWithCells="1">
                  <from>
                    <xdr:col>17</xdr:col>
                    <xdr:colOff>99060</xdr:colOff>
                    <xdr:row>100</xdr:row>
                    <xdr:rowOff>0</xdr:rowOff>
                  </from>
                  <to>
                    <xdr:col>17</xdr:col>
                    <xdr:colOff>746760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1" r:id="rId280" name="Check Box 967">
              <controlPr defaultSize="0" autoFill="0" autoLine="0" autoPict="0">
                <anchor moveWithCells="1">
                  <from>
                    <xdr:col>17</xdr:col>
                    <xdr:colOff>99060</xdr:colOff>
                    <xdr:row>100</xdr:row>
                    <xdr:rowOff>0</xdr:rowOff>
                  </from>
                  <to>
                    <xdr:col>17</xdr:col>
                    <xdr:colOff>746760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2" r:id="rId281" name="Check Box 968">
              <controlPr defaultSize="0" autoFill="0" autoLine="0" autoPict="0">
                <anchor moveWithCells="1">
                  <from>
                    <xdr:col>17</xdr:col>
                    <xdr:colOff>99060</xdr:colOff>
                    <xdr:row>100</xdr:row>
                    <xdr:rowOff>0</xdr:rowOff>
                  </from>
                  <to>
                    <xdr:col>17</xdr:col>
                    <xdr:colOff>746760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3" r:id="rId282" name="Check Box 969">
              <controlPr defaultSize="0" autoFill="0" autoLine="0" autoPict="0">
                <anchor moveWithCells="1">
                  <from>
                    <xdr:col>17</xdr:col>
                    <xdr:colOff>99060</xdr:colOff>
                    <xdr:row>101</xdr:row>
                    <xdr:rowOff>0</xdr:rowOff>
                  </from>
                  <to>
                    <xdr:col>17</xdr:col>
                    <xdr:colOff>746760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4" r:id="rId283" name="Check Box 970">
              <controlPr defaultSize="0" autoFill="0" autoLine="0" autoPict="0">
                <anchor moveWithCells="1">
                  <from>
                    <xdr:col>17</xdr:col>
                    <xdr:colOff>99060</xdr:colOff>
                    <xdr:row>101</xdr:row>
                    <xdr:rowOff>0</xdr:rowOff>
                  </from>
                  <to>
                    <xdr:col>17</xdr:col>
                    <xdr:colOff>746760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5" r:id="rId284" name="Check Box 971">
              <controlPr defaultSize="0" autoFill="0" autoLine="0" autoPict="0">
                <anchor moveWithCells="1">
                  <from>
                    <xdr:col>17</xdr:col>
                    <xdr:colOff>99060</xdr:colOff>
                    <xdr:row>101</xdr:row>
                    <xdr:rowOff>0</xdr:rowOff>
                  </from>
                  <to>
                    <xdr:col>17</xdr:col>
                    <xdr:colOff>746760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6" r:id="rId285" name="Check Box 972">
              <controlPr defaultSize="0" autoFill="0" autoLine="0" autoPict="0">
                <anchor moveWithCells="1">
                  <from>
                    <xdr:col>17</xdr:col>
                    <xdr:colOff>99060</xdr:colOff>
                    <xdr:row>102</xdr:row>
                    <xdr:rowOff>0</xdr:rowOff>
                  </from>
                  <to>
                    <xdr:col>17</xdr:col>
                    <xdr:colOff>746760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7" r:id="rId286" name="Check Box 973">
              <controlPr defaultSize="0" autoFill="0" autoLine="0" autoPict="0">
                <anchor moveWithCells="1">
                  <from>
                    <xdr:col>17</xdr:col>
                    <xdr:colOff>99060</xdr:colOff>
                    <xdr:row>102</xdr:row>
                    <xdr:rowOff>0</xdr:rowOff>
                  </from>
                  <to>
                    <xdr:col>17</xdr:col>
                    <xdr:colOff>746760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8" r:id="rId287" name="Check Box 974">
              <controlPr defaultSize="0" autoFill="0" autoLine="0" autoPict="0">
                <anchor moveWithCells="1">
                  <from>
                    <xdr:col>17</xdr:col>
                    <xdr:colOff>99060</xdr:colOff>
                    <xdr:row>102</xdr:row>
                    <xdr:rowOff>0</xdr:rowOff>
                  </from>
                  <to>
                    <xdr:col>17</xdr:col>
                    <xdr:colOff>746760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99" r:id="rId288" name="Check Box 975">
              <controlPr defaultSize="0" autoFill="0" autoLine="0" autoPict="0">
                <anchor moveWithCells="1">
                  <from>
                    <xdr:col>17</xdr:col>
                    <xdr:colOff>99060</xdr:colOff>
                    <xdr:row>103</xdr:row>
                    <xdr:rowOff>0</xdr:rowOff>
                  </from>
                  <to>
                    <xdr:col>17</xdr:col>
                    <xdr:colOff>746760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0" r:id="rId289" name="Check Box 976">
              <controlPr defaultSize="0" autoFill="0" autoLine="0" autoPict="0">
                <anchor moveWithCells="1">
                  <from>
                    <xdr:col>17</xdr:col>
                    <xdr:colOff>99060</xdr:colOff>
                    <xdr:row>103</xdr:row>
                    <xdr:rowOff>0</xdr:rowOff>
                  </from>
                  <to>
                    <xdr:col>17</xdr:col>
                    <xdr:colOff>746760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1" r:id="rId290" name="Check Box 977">
              <controlPr defaultSize="0" autoFill="0" autoLine="0" autoPict="0">
                <anchor moveWithCells="1">
                  <from>
                    <xdr:col>17</xdr:col>
                    <xdr:colOff>99060</xdr:colOff>
                    <xdr:row>103</xdr:row>
                    <xdr:rowOff>0</xdr:rowOff>
                  </from>
                  <to>
                    <xdr:col>17</xdr:col>
                    <xdr:colOff>746760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2" r:id="rId291" name="Check Box 978">
              <controlPr defaultSize="0" autoFill="0" autoLine="0" autoPict="0">
                <anchor moveWithCells="1">
                  <from>
                    <xdr:col>17</xdr:col>
                    <xdr:colOff>99060</xdr:colOff>
                    <xdr:row>104</xdr:row>
                    <xdr:rowOff>0</xdr:rowOff>
                  </from>
                  <to>
                    <xdr:col>17</xdr:col>
                    <xdr:colOff>746760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3" r:id="rId292" name="Check Box 979">
              <controlPr defaultSize="0" autoFill="0" autoLine="0" autoPict="0">
                <anchor moveWithCells="1">
                  <from>
                    <xdr:col>17</xdr:col>
                    <xdr:colOff>99060</xdr:colOff>
                    <xdr:row>104</xdr:row>
                    <xdr:rowOff>0</xdr:rowOff>
                  </from>
                  <to>
                    <xdr:col>17</xdr:col>
                    <xdr:colOff>746760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4" r:id="rId293" name="Check Box 980">
              <controlPr defaultSize="0" autoFill="0" autoLine="0" autoPict="0">
                <anchor moveWithCells="1">
                  <from>
                    <xdr:col>17</xdr:col>
                    <xdr:colOff>99060</xdr:colOff>
                    <xdr:row>104</xdr:row>
                    <xdr:rowOff>0</xdr:rowOff>
                  </from>
                  <to>
                    <xdr:col>17</xdr:col>
                    <xdr:colOff>746760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5" r:id="rId294" name="Check Box 981">
              <controlPr defaultSize="0" autoFill="0" autoLine="0" autoPict="0">
                <anchor moveWithCells="1">
                  <from>
                    <xdr:col>17</xdr:col>
                    <xdr:colOff>99060</xdr:colOff>
                    <xdr:row>105</xdr:row>
                    <xdr:rowOff>0</xdr:rowOff>
                  </from>
                  <to>
                    <xdr:col>17</xdr:col>
                    <xdr:colOff>746760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6" r:id="rId295" name="Check Box 982">
              <controlPr defaultSize="0" autoFill="0" autoLine="0" autoPict="0">
                <anchor moveWithCells="1">
                  <from>
                    <xdr:col>17</xdr:col>
                    <xdr:colOff>99060</xdr:colOff>
                    <xdr:row>105</xdr:row>
                    <xdr:rowOff>0</xdr:rowOff>
                  </from>
                  <to>
                    <xdr:col>17</xdr:col>
                    <xdr:colOff>746760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7" r:id="rId296" name="Check Box 983">
              <controlPr defaultSize="0" autoFill="0" autoLine="0" autoPict="0">
                <anchor moveWithCells="1">
                  <from>
                    <xdr:col>17</xdr:col>
                    <xdr:colOff>99060</xdr:colOff>
                    <xdr:row>106</xdr:row>
                    <xdr:rowOff>0</xdr:rowOff>
                  </from>
                  <to>
                    <xdr:col>17</xdr:col>
                    <xdr:colOff>746760</xdr:colOff>
                    <xdr:row>107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09" r:id="rId297" name="Check Box 592">
              <controlPr defaultSize="0" autoFill="0" autoLine="0" autoPict="0">
                <anchor moveWithCells="1">
                  <from>
                    <xdr:col>17</xdr:col>
                    <xdr:colOff>99060</xdr:colOff>
                    <xdr:row>7</xdr:row>
                    <xdr:rowOff>0</xdr:rowOff>
                  </from>
                  <to>
                    <xdr:col>17</xdr:col>
                    <xdr:colOff>792480</xdr:colOff>
                    <xdr:row>8</xdr:row>
                    <xdr:rowOff>22860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設定シート!$C$1:$C$4</xm:f>
          </x14:formula1>
          <xm:sqref>F7:F107 H7:H107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K11"/>
  <sheetViews>
    <sheetView showGridLines="0" workbookViewId="0">
      <selection activeCell="E4" sqref="E4"/>
    </sheetView>
  </sheetViews>
  <sheetFormatPr defaultColWidth="9" defaultRowHeight="13.2" x14ac:dyDescent="0.2"/>
  <cols>
    <col min="1" max="3" width="9" style="4"/>
    <col min="4" max="4" width="5.88671875" style="4" customWidth="1"/>
    <col min="5" max="5" width="9" style="4"/>
    <col min="6" max="6" width="4" style="4" customWidth="1"/>
    <col min="7" max="7" width="3.6640625" style="4" customWidth="1"/>
    <col min="8" max="8" width="9" style="4"/>
    <col min="9" max="9" width="7.33203125" style="4" customWidth="1"/>
    <col min="10" max="10" width="10.88671875" style="4" customWidth="1"/>
    <col min="11" max="16384" width="9" style="4"/>
  </cols>
  <sheetData>
    <row r="1" spans="1:11" ht="19.5" customHeight="1" x14ac:dyDescent="0.2">
      <c r="A1" s="136" t="str">
        <f>設定シート!B1&amp;"  参加申込書　計算書"</f>
        <v>第２３回千葉県中学生空手道選手権大会  参加申込書　計算書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3" spans="1:11" x14ac:dyDescent="0.2">
      <c r="A3" s="35"/>
      <c r="B3" s="35"/>
      <c r="C3" s="35"/>
    </row>
    <row r="4" spans="1:11" x14ac:dyDescent="0.2">
      <c r="B4" s="137" t="s">
        <v>15</v>
      </c>
      <c r="C4" s="137"/>
      <c r="D4" s="137"/>
      <c r="E4" s="1"/>
      <c r="F4" s="36" t="s">
        <v>16</v>
      </c>
      <c r="G4" s="36" t="s">
        <v>17</v>
      </c>
      <c r="H4" s="37">
        <v>2000</v>
      </c>
      <c r="I4" s="36" t="s">
        <v>18</v>
      </c>
      <c r="J4" s="38">
        <f>E4 * H4</f>
        <v>0</v>
      </c>
    </row>
    <row r="5" spans="1:11" x14ac:dyDescent="0.2">
      <c r="B5" s="137" t="s">
        <v>19</v>
      </c>
      <c r="C5" s="137"/>
      <c r="D5" s="137"/>
      <c r="E5" s="1"/>
      <c r="F5" s="36" t="s">
        <v>16</v>
      </c>
      <c r="G5" s="36" t="s">
        <v>17</v>
      </c>
      <c r="H5" s="37">
        <v>4000</v>
      </c>
      <c r="I5" s="36" t="s">
        <v>18</v>
      </c>
      <c r="J5" s="39">
        <f>E5 * H5</f>
        <v>0</v>
      </c>
    </row>
    <row r="6" spans="1:11" x14ac:dyDescent="0.2">
      <c r="B6" s="137"/>
      <c r="C6" s="137"/>
      <c r="D6" s="137"/>
      <c r="E6" s="2"/>
      <c r="F6" s="36"/>
      <c r="G6" s="36"/>
      <c r="H6" s="37"/>
      <c r="I6" s="36"/>
      <c r="J6" s="37"/>
    </row>
    <row r="7" spans="1:11" x14ac:dyDescent="0.2">
      <c r="B7" s="137"/>
      <c r="C7" s="137"/>
      <c r="D7" s="137"/>
      <c r="E7" s="40"/>
      <c r="F7" s="36"/>
      <c r="G7" s="36"/>
      <c r="H7" s="37"/>
      <c r="I7" s="36"/>
      <c r="J7" s="37"/>
    </row>
    <row r="8" spans="1:11" x14ac:dyDescent="0.2">
      <c r="B8" s="41"/>
      <c r="C8" s="41"/>
      <c r="D8" s="41"/>
      <c r="E8" s="41"/>
      <c r="F8" s="41"/>
      <c r="G8" s="41"/>
      <c r="H8" s="41"/>
      <c r="I8" s="41"/>
      <c r="J8" s="41"/>
    </row>
    <row r="9" spans="1:11" ht="13.8" thickBot="1" x14ac:dyDescent="0.25">
      <c r="B9" s="41"/>
      <c r="C9" s="135" t="s">
        <v>20</v>
      </c>
      <c r="D9" s="135"/>
      <c r="E9" s="42">
        <f>E4+(E5*2)+E6+E7</f>
        <v>0</v>
      </c>
      <c r="F9" s="41"/>
      <c r="G9" s="41"/>
      <c r="H9" s="135" t="s">
        <v>21</v>
      </c>
      <c r="I9" s="135"/>
      <c r="J9" s="43">
        <f>SUM(J4:J7)</f>
        <v>0</v>
      </c>
    </row>
    <row r="10" spans="1:11" ht="13.8" thickTop="1" x14ac:dyDescent="0.2"/>
    <row r="11" spans="1:11" x14ac:dyDescent="0.2">
      <c r="B11" s="4" t="s">
        <v>22</v>
      </c>
    </row>
  </sheetData>
  <sheetProtection password="C624" sheet="1" objects="1" scenarios="1" selectLockedCells="1"/>
  <mergeCells count="7">
    <mergeCell ref="C9:D9"/>
    <mergeCell ref="H9:I9"/>
    <mergeCell ref="A1:K1"/>
    <mergeCell ref="B4:D4"/>
    <mergeCell ref="B5:D5"/>
    <mergeCell ref="B6:D6"/>
    <mergeCell ref="B7:D7"/>
  </mergeCells>
  <phoneticPr fontId="8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26"/>
  <sheetViews>
    <sheetView workbookViewId="0">
      <selection activeCell="B2" sqref="B2"/>
    </sheetView>
  </sheetViews>
  <sheetFormatPr defaultRowHeight="13.2" x14ac:dyDescent="0.2"/>
  <cols>
    <col min="1" max="1" width="7.109375" bestFit="1" customWidth="1"/>
    <col min="2" max="2" width="58.21875" bestFit="1" customWidth="1"/>
    <col min="3" max="3" width="20.33203125" bestFit="1" customWidth="1"/>
  </cols>
  <sheetData>
    <row r="1" spans="1:5" x14ac:dyDescent="0.2">
      <c r="A1" t="s">
        <v>23</v>
      </c>
      <c r="B1" t="s">
        <v>42</v>
      </c>
      <c r="C1" s="8" t="s">
        <v>38</v>
      </c>
      <c r="D1" s="9">
        <v>24</v>
      </c>
      <c r="E1" s="10" t="s">
        <v>26</v>
      </c>
    </row>
    <row r="2" spans="1:5" x14ac:dyDescent="0.2">
      <c r="C2" s="11" t="s">
        <v>39</v>
      </c>
      <c r="D2" s="12">
        <v>25</v>
      </c>
      <c r="E2" s="13" t="s">
        <v>26</v>
      </c>
    </row>
    <row r="3" spans="1:5" x14ac:dyDescent="0.2">
      <c r="C3" s="11" t="s">
        <v>40</v>
      </c>
      <c r="D3" s="12">
        <v>26</v>
      </c>
      <c r="E3" s="13" t="s">
        <v>27</v>
      </c>
    </row>
    <row r="4" spans="1:5" x14ac:dyDescent="0.2">
      <c r="C4" s="11" t="s">
        <v>41</v>
      </c>
      <c r="D4" s="12">
        <v>27</v>
      </c>
      <c r="E4" s="13" t="s">
        <v>28</v>
      </c>
    </row>
    <row r="5" spans="1:5" x14ac:dyDescent="0.2">
      <c r="C5" s="11"/>
      <c r="D5" s="12"/>
      <c r="E5" s="13"/>
    </row>
    <row r="6" spans="1:5" x14ac:dyDescent="0.2">
      <c r="C6" s="11"/>
      <c r="D6" s="12"/>
      <c r="E6" s="13"/>
    </row>
    <row r="7" spans="1:5" x14ac:dyDescent="0.2">
      <c r="C7" s="11"/>
      <c r="D7" s="12"/>
      <c r="E7" s="13"/>
    </row>
    <row r="8" spans="1:5" x14ac:dyDescent="0.2">
      <c r="C8" s="11"/>
      <c r="D8" s="12"/>
      <c r="E8" s="13"/>
    </row>
    <row r="9" spans="1:5" x14ac:dyDescent="0.2">
      <c r="C9" s="11"/>
      <c r="D9" s="12"/>
      <c r="E9" s="13"/>
    </row>
    <row r="10" spans="1:5" x14ac:dyDescent="0.2">
      <c r="C10" s="11"/>
      <c r="D10" s="12"/>
      <c r="E10" s="13"/>
    </row>
    <row r="11" spans="1:5" x14ac:dyDescent="0.2">
      <c r="C11" s="11"/>
      <c r="D11" s="12"/>
      <c r="E11" s="13"/>
    </row>
    <row r="12" spans="1:5" x14ac:dyDescent="0.2">
      <c r="C12" s="11"/>
      <c r="D12" s="12"/>
      <c r="E12" s="13"/>
    </row>
    <row r="13" spans="1:5" x14ac:dyDescent="0.2">
      <c r="C13" s="11"/>
      <c r="D13" s="12"/>
      <c r="E13" s="13"/>
    </row>
    <row r="14" spans="1:5" x14ac:dyDescent="0.2">
      <c r="C14" s="11"/>
      <c r="D14" s="12"/>
      <c r="E14" s="13"/>
    </row>
    <row r="15" spans="1:5" x14ac:dyDescent="0.2">
      <c r="C15" s="11"/>
      <c r="D15" s="12"/>
      <c r="E15" s="13"/>
    </row>
    <row r="16" spans="1:5" x14ac:dyDescent="0.2">
      <c r="C16" s="11"/>
      <c r="D16" s="12"/>
      <c r="E16" s="13"/>
    </row>
    <row r="17" spans="3:5" x14ac:dyDescent="0.2">
      <c r="C17" s="11"/>
      <c r="D17" s="12"/>
      <c r="E17" s="13"/>
    </row>
    <row r="18" spans="3:5" x14ac:dyDescent="0.2">
      <c r="C18" s="11"/>
      <c r="D18" s="12"/>
      <c r="E18" s="13"/>
    </row>
    <row r="19" spans="3:5" x14ac:dyDescent="0.2">
      <c r="C19" s="11"/>
      <c r="D19" s="12"/>
      <c r="E19" s="13"/>
    </row>
    <row r="20" spans="3:5" x14ac:dyDescent="0.2">
      <c r="C20" s="11"/>
      <c r="D20" s="12"/>
      <c r="E20" s="13"/>
    </row>
    <row r="21" spans="3:5" x14ac:dyDescent="0.2">
      <c r="C21" s="11"/>
      <c r="D21" s="12"/>
      <c r="E21" s="13"/>
    </row>
    <row r="22" spans="3:5" x14ac:dyDescent="0.2">
      <c r="C22" s="11"/>
      <c r="D22" s="12"/>
      <c r="E22" s="13"/>
    </row>
    <row r="23" spans="3:5" x14ac:dyDescent="0.2">
      <c r="C23" s="11"/>
      <c r="D23" s="12"/>
      <c r="E23" s="13"/>
    </row>
    <row r="24" spans="3:5" x14ac:dyDescent="0.2">
      <c r="C24" s="11"/>
      <c r="D24" s="12"/>
      <c r="E24" s="13"/>
    </row>
    <row r="25" spans="3:5" x14ac:dyDescent="0.2">
      <c r="C25" s="14"/>
      <c r="D25" s="15"/>
      <c r="E25" s="16"/>
    </row>
    <row r="26" spans="3:5" x14ac:dyDescent="0.2">
      <c r="C26" s="17"/>
      <c r="D26" s="18"/>
      <c r="E26" s="19"/>
    </row>
  </sheetData>
  <sheetProtection password="C624" sheet="1" objects="1" scenarios="1"/>
  <phoneticPr fontId="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申し込み書</vt:lpstr>
      <vt:lpstr>試算書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kazz</dc:creator>
  <cp:lastModifiedBy>西立野洋介</cp:lastModifiedBy>
  <dcterms:created xsi:type="dcterms:W3CDTF">2017-08-22T14:31:10Z</dcterms:created>
  <dcterms:modified xsi:type="dcterms:W3CDTF">2018-03-11T22:20:33Z</dcterms:modified>
</cp:coreProperties>
</file>